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defaultThemeVersion="124226"/>
  <xr:revisionPtr revIDLastSave="0" documentId="13_ncr:1_{255BDF84-AC52-4BC8-8BCF-1935C8ACDF2B}" xr6:coauthVersionLast="36" xr6:coauthVersionMax="36" xr10:uidLastSave="{00000000-0000-0000-0000-000000000000}"/>
  <bookViews>
    <workbookView xWindow="0" yWindow="0" windowWidth="28800" windowHeight="13800" xr2:uid="{00000000-000D-0000-FFFF-FFFF00000000}"/>
  </bookViews>
  <sheets>
    <sheet name="План закупок на 2022 год"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0" hidden="1">'План закупок на 2022 год'!$A$14:$P$315</definedName>
  </definedNames>
  <calcPr calcId="191029"/>
</workbook>
</file>

<file path=xl/calcChain.xml><?xml version="1.0" encoding="utf-8"?>
<calcChain xmlns="http://schemas.openxmlformats.org/spreadsheetml/2006/main">
  <c r="AZ317" i="1" l="1"/>
  <c r="AX317" i="1"/>
  <c r="AU317" i="1"/>
  <c r="AS317" i="1"/>
  <c r="AP317" i="1"/>
  <c r="AN317" i="1"/>
  <c r="AK317" i="1"/>
  <c r="AL317" i="1" s="1"/>
  <c r="H101" i="1" l="1"/>
  <c r="H273" i="1" l="1"/>
  <c r="H261" i="1" l="1"/>
  <c r="H57" i="1" l="1"/>
  <c r="H64" i="1"/>
  <c r="H162" i="1" l="1"/>
  <c r="H111" i="1" l="1"/>
  <c r="H115" i="1"/>
  <c r="H147" i="1"/>
  <c r="H45" i="1"/>
  <c r="H207" i="1" l="1"/>
  <c r="H40" i="1"/>
</calcChain>
</file>

<file path=xl/sharedStrings.xml><?xml version="1.0" encoding="utf-8"?>
<sst xmlns="http://schemas.openxmlformats.org/spreadsheetml/2006/main" count="2272" uniqueCount="554">
  <si>
    <t>ПЛАН ЗАКУПОК ТОВАРОВ, РАБОТ, УСЛУГ</t>
  </si>
  <si>
    <t>Наименование заказчика</t>
  </si>
  <si>
    <t>ООО «Газонефтепродукт сеть»</t>
  </si>
  <si>
    <t>Адрес местонахождения заказчика</t>
  </si>
  <si>
    <t>Телефон заказчика</t>
  </si>
  <si>
    <t>Электронная почта заказчика</t>
  </si>
  <si>
    <t>info@retail.gazpromlpg.ru</t>
  </si>
  <si>
    <t>ИНН</t>
  </si>
  <si>
    <t>КПП</t>
  </si>
  <si>
    <t>ОКАТО</t>
  </si>
  <si>
    <t>Код по ОКВЭД 2</t>
  </si>
  <si>
    <t>Код по ОКПД 2</t>
  </si>
  <si>
    <t>Условия договора</t>
  </si>
  <si>
    <t>Закупка в электронной форме</t>
  </si>
  <si>
    <t>Предмет договора</t>
  </si>
  <si>
    <t xml:space="preserve">Сведения о количестве (объёме) </t>
  </si>
  <si>
    <t>Регион поставки товаров (выполнения работ, оказания услуг)</t>
  </si>
  <si>
    <t>да/нет</t>
  </si>
  <si>
    <t>Штука</t>
  </si>
  <si>
    <t>Оренбургская область</t>
  </si>
  <si>
    <t>49.32.11</t>
  </si>
  <si>
    <t>Условная единица</t>
  </si>
  <si>
    <t>Владимирская область</t>
  </si>
  <si>
    <t>42.11</t>
  </si>
  <si>
    <t>Смоленская область</t>
  </si>
  <si>
    <t>Запрос предложений</t>
  </si>
  <si>
    <t>Запрос котировок</t>
  </si>
  <si>
    <t>Наименование ед. измерения</t>
  </si>
  <si>
    <t>Порядковый
номер</t>
  </si>
  <si>
    <t>да</t>
  </si>
  <si>
    <t>Способ закупки</t>
  </si>
  <si>
    <t>Сведения о начальной (максимальной) цене договора (цене лота), руб.
с НДС*</t>
  </si>
  <si>
    <t>Причина внесения изменений</t>
  </si>
  <si>
    <t>изменение потребности в товарах, работах, услугах, в том числе сроков их приобретения, способа осуществления закупки и срока исполнения договора</t>
  </si>
  <si>
    <t>иной случай, установленный (указывается обоснование внесения изменений)</t>
  </si>
  <si>
    <t>194044, город Санкт-Петербург, проспект Большой Сампсониевский, дом 64, литера Е, помещение 2-Н, этаж 4, кабинет 103, офис 401</t>
  </si>
  <si>
    <t>изменение более чем на 10% стоимости планируемых к приобретению товаров (работ, услуг), выявленного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(«Да» или «Нет»)</t>
  </si>
  <si>
    <t>График осуществления процедур закупки</t>
  </si>
  <si>
    <t>Дата (период)  размещения извещения о закупке (месяц, год)</t>
  </si>
  <si>
    <t>Срок исполнения договора (месяц, год)</t>
  </si>
  <si>
    <t>Закупка у единственного поставщика (подрядчика, исполнителя)</t>
  </si>
  <si>
    <t>Литр</t>
  </si>
  <si>
    <t>49.32</t>
  </si>
  <si>
    <t>Оказание перевозчиком услуг по перевозке сотрудников обособленного подразделения по Курской области и багажа автотранспортом по маршрутам, указанным в заявке Заказчика</t>
  </si>
  <si>
    <t>Курская область</t>
  </si>
  <si>
    <t>Белгородская область</t>
  </si>
  <si>
    <t>71.12</t>
  </si>
  <si>
    <t>33.19.10</t>
  </si>
  <si>
    <t>43.39.11</t>
  </si>
  <si>
    <t>63.11.1</t>
  </si>
  <si>
    <t>63.9</t>
  </si>
  <si>
    <t>Санкт-Петербург</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</si>
  <si>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Башкирия, Республика Калмыкия, Республика Удмуртия, Ростовская область, РСО-Алания, Самарская область, Смоленская область, Ставропольский край, Тульская область</t>
  </si>
  <si>
    <t>73.11</t>
  </si>
  <si>
    <t>Оказание услуги по размещению информации заказчика на информационных знаках УК "Автодор"</t>
  </si>
  <si>
    <t>Ростовская область, Тульская область, Краснодарский край</t>
  </si>
  <si>
    <t xml:space="preserve">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Башкирия, Республика Калмыкия, Республика Удмуртия, Ростовская область, РСО-Алания, Самарская область, Смоленская область, Ставропольский край, Тульская область	</t>
  </si>
  <si>
    <t>Оказание услуги по разработке программы лояльности (проектирование системы)</t>
  </si>
  <si>
    <t>человек</t>
  </si>
  <si>
    <t xml:space="preserve">86.10 </t>
  </si>
  <si>
    <t>86.21.10</t>
  </si>
  <si>
    <t>Человек</t>
  </si>
  <si>
    <t>Астраханская область</t>
  </si>
  <si>
    <t>Брянская область</t>
  </si>
  <si>
    <t>Волгоградская область</t>
  </si>
  <si>
    <t>Краснодарский край</t>
  </si>
  <si>
    <t>Орловская область</t>
  </si>
  <si>
    <t>Республика Башкортостан</t>
  </si>
  <si>
    <t>Ростовская область</t>
  </si>
  <si>
    <t>Самарская область</t>
  </si>
  <si>
    <t>Ставропольский край</t>
  </si>
  <si>
    <t>Тульская область</t>
  </si>
  <si>
    <t>46.75
33.20</t>
  </si>
  <si>
    <t>Поставка средства для снижения выбросов оксидов азота дизельных двигателей AUS 32 ''AdBlue'' (или эквивалент)</t>
  </si>
  <si>
    <t>Поставка флагов для АЗС</t>
  </si>
  <si>
    <t>13.92.29.190</t>
  </si>
  <si>
    <t>46.75</t>
  </si>
  <si>
    <t>20.15.31</t>
  </si>
  <si>
    <t>Поставка средства для снижения выбросов оксидов азота дизельных двигателей AUS 32 ''AdBlue'' (или эквивалент).
Оказание услуг по доставке, монтажу, пуско-наладке, передаче в пользование оборудования Quantium 510 1-1 ADB (или эквивалент) для выдачи средства для снижения выбросов оксидов азота дизельных двигателей, монтажу площадки для установки оборудования, прокладке кабелей</t>
  </si>
  <si>
    <t>74.90.2</t>
  </si>
  <si>
    <t>74.90.12.122</t>
  </si>
  <si>
    <t xml:space="preserve">Оказание услуг по определению рыночной стоимости земельных участков с целью дальнейшего оспаривания их кадастровой стоимости </t>
  </si>
  <si>
    <t xml:space="preserve">Оказание услуг по определению рыночной стоимости непрофильных, неэффективных активов общества </t>
  </si>
  <si>
    <t>38.2</t>
  </si>
  <si>
    <t>46.69</t>
  </si>
  <si>
    <t>43.99</t>
  </si>
  <si>
    <t>74.90</t>
  </si>
  <si>
    <t>43.29</t>
  </si>
  <si>
    <t>42.21.</t>
  </si>
  <si>
    <t>20.30</t>
  </si>
  <si>
    <t>46.43</t>
  </si>
  <si>
    <t> 22.29.3</t>
  </si>
  <si>
    <t>22.29.29</t>
  </si>
  <si>
    <t>43.22</t>
  </si>
  <si>
    <t>27.11</t>
  </si>
  <si>
    <t>Оказание услуг по лицензированию скважин (НМА) на объектах АЗС №№ 115, 116, 119, 120, 123, 124, 142, расположенных на территории Курской области</t>
  </si>
  <si>
    <t>33.14</t>
  </si>
  <si>
    <t>42.21</t>
  </si>
  <si>
    <t>Оказание услуг по лицензированию, паспортизации скважин (НМА) на  АЗС №№ 190, 213, 217, 220, 417, 418 и МТЗС №№ 204, 431, расположенных на терриории Краснодарского края</t>
  </si>
  <si>
    <t>РСО-Алания</t>
  </si>
  <si>
    <t>33.11.</t>
  </si>
  <si>
    <t>41.10</t>
  </si>
  <si>
    <t>Липецкая область</t>
  </si>
  <si>
    <t>33.12</t>
  </si>
  <si>
    <t>Республика Удмуртия</t>
  </si>
  <si>
    <t>42.11.20</t>
  </si>
  <si>
    <t>Воронежская область</t>
  </si>
  <si>
    <t>31.01</t>
  </si>
  <si>
    <t>31.01.12</t>
  </si>
  <si>
    <t>81.2</t>
  </si>
  <si>
    <t>81.21</t>
  </si>
  <si>
    <t>41.20</t>
  </si>
  <si>
    <t>26.12.3</t>
  </si>
  <si>
    <t>Поставка пластиковых карт</t>
  </si>
  <si>
    <t>нет</t>
  </si>
  <si>
    <t>Поставка дизельного генератора для нужд АЗС ООО "Газонефтепродукт сеть"</t>
  </si>
  <si>
    <t>Поставка стабилизаторов напряжения для нужд АЗС ООО "Газонефтепродукт сеть"</t>
  </si>
  <si>
    <t>Поставка, монтаж, пуско-наладочные работы холодильного и торгового оборудования для нужд АЗС ООО «Газонефтепродукт сеть»</t>
  </si>
  <si>
    <t xml:space="preserve">Ростовская область, Астраханская область, Самарская область, Орловская область,  Курская область, Воронежская область, Волгоградская область, Владимирская область, Брянская область, Белгородская область.    </t>
  </si>
  <si>
    <t>25.11</t>
  </si>
  <si>
    <t>Поставка и монтаж блок-контейнеров для нужд АЗС ООО "Газонефтепродукт сеть"</t>
  </si>
  <si>
    <t>Поставка телевизоров для нужд АЗС ООО "Газонефтепродукт сеть"</t>
  </si>
  <si>
    <t>Астраханская область, Cтавропольский край, РСО-Алания, Республика Удмуртия, Орловская область, Краснодарский край, Воронежская область, Владимирская область, Белгородская область</t>
  </si>
  <si>
    <t>Поставка фруктовых чипсов для последующей перепродажи</t>
  </si>
  <si>
    <t>12.00</t>
  </si>
  <si>
    <t>46.3</t>
  </si>
  <si>
    <t>10.00
11.00</t>
  </si>
  <si>
    <t>Поставка товаров категории food для всей сети АЗС для последующей перепродажи</t>
  </si>
  <si>
    <t>Поставка табачной продукции ТМ «Philip Morris» и «JTI» для регионов Астраханской обл., респ. Северная Осетия, Волгоградской обл., Краснодарского края, респ. Башкортостан, респ. Калмыкия, респ. Удмуртия, Ростовской обл., Самарской обл., Оренбургской обл. и Ставропольского края для последующей переподажи</t>
  </si>
  <si>
    <t>Поставка табачной продукции ТМ «BAT» для регионов Астраханской обл., респ. Северная Осетия, Волгоградской обл., Краснодарского края, респ. Башкортостан, респ. Калмыкия, респ. Удмуртия, Ростовской обл., Самарской обл., Оренбургской обл. и Ставропольского края для последующей переподажи</t>
  </si>
  <si>
    <t>45.3</t>
  </si>
  <si>
    <t>20.41</t>
  </si>
  <si>
    <t>Поставка чистящих средств для кофеварочного оборудования торговой марки Franke</t>
  </si>
  <si>
    <t>Поставка чистящих средств для кофеварочного оборудования торговой марки Thermoplan</t>
  </si>
  <si>
    <t>Поставка замороженной готовой продукции в категории: завтрак, десерты, первые, вторые блюда; столовые приборы в индивидуальной упаковке для последующей перепродажи</t>
  </si>
  <si>
    <t>46.51</t>
  </si>
  <si>
    <t>26.20.15.000
26.20.11.110</t>
  </si>
  <si>
    <t>26.20.40.110</t>
  </si>
  <si>
    <t xml:space="preserve">26.20.1
26.20.16.110
26.20.16.170
26.20.2
26.20.4
26.20.40.110
26.20.40.190
27.32.13.150
</t>
  </si>
  <si>
    <t>58.29.50.000</t>
  </si>
  <si>
    <t>62.03.12.130</t>
  </si>
  <si>
    <t>26.20.18
26.20.16.120</t>
  </si>
  <si>
    <t>26.30.11</t>
  </si>
  <si>
    <t>95.12</t>
  </si>
  <si>
    <t>Выполнение работ по ремонту ККТ</t>
  </si>
  <si>
    <t xml:space="preserve">Выполнение работ по модернизации контрольно-кассовой техники, техническая поддержка, ввод в эксплуатацию, техническое обслуживание, настройка ККТ для работы с оператором фискальных данных, ремонт, замена фискального накопителя </t>
  </si>
  <si>
    <t>Выполнение работ по техническому обслуживанию и ремонту ККТ</t>
  </si>
  <si>
    <t>Выполнение работ по монтажу (установке), централизованное техническое обслуживание и ремонт ККТ</t>
  </si>
  <si>
    <t>62.01</t>
  </si>
  <si>
    <t>62.02</t>
  </si>
  <si>
    <t>80.10.12.000</t>
  </si>
  <si>
    <t>объект</t>
  </si>
  <si>
    <t>80.1</t>
  </si>
  <si>
    <t>43.21
43.99
33.12</t>
  </si>
  <si>
    <t>26.40.33.190</t>
  </si>
  <si>
    <t>Объект</t>
  </si>
  <si>
    <t>43.21
43.29
95.12</t>
  </si>
  <si>
    <t>53.20</t>
  </si>
  <si>
    <t>53.20.11</t>
  </si>
  <si>
    <t>Оказание услуг по доставке документов курьерской службой</t>
  </si>
  <si>
    <t>Поставка канцелярских товаров для нужд ООО "Газонефтепродукт сеть"</t>
  </si>
  <si>
    <t>8 000 000,00</t>
  </si>
  <si>
    <t>Калужская  область</t>
  </si>
  <si>
    <t>Выполнение работ по ремонту асфальтобетонного покрытия на АЗС Тульского ОП</t>
  </si>
  <si>
    <t>Поставка мебели</t>
  </si>
  <si>
    <t>Выполнение работ по техническому перевооружению АЗС № 408, Мурыгино 2022 (СМР ПСП)</t>
  </si>
  <si>
    <t>Выполнение работ по реконструкции АЗС в МАЗС № 299 М-4 550 км справа 2021 (СМР)</t>
  </si>
  <si>
    <t>Выполнение работ по реконструкции АЗС в МАЗС № 300 М-4 550 км слева 2021 (СМР)</t>
  </si>
  <si>
    <t>Оказание услуг по охране объекта с использованием кнопки тревожной сигнализации  (КТС)</t>
  </si>
  <si>
    <t>Оказание услуг по техническому обслуживанию систем охранного телевидения на объектах ОП в Белгородской области</t>
  </si>
  <si>
    <t>Оказание услуг по техническому обслуживанию систем охранного телевидения на объектах ОП в Брянской области</t>
  </si>
  <si>
    <t>Оказание услуг по техническому обслуживанию систем охранного телевидения на объектах ОП в Волгоградской области</t>
  </si>
  <si>
    <t>Оказание услуг по техническому обслуживанию систем охранного телевидения на объектах ОП в Воронежской области</t>
  </si>
  <si>
    <t>Оказание услуг по техническому обслуживанию систем охранного телевидения на объектах ОП в Краснодарском крае</t>
  </si>
  <si>
    <t>Оказание услуг по техническому обслуживанию систем охранного телевидения на объектах ОП в Орловской области</t>
  </si>
  <si>
    <t>Оказание услуг по техническому обслуживанию систем охранного телевидения на объектах ОП в Ростовской области</t>
  </si>
  <si>
    <t>Оказание услуг по техническому обслуживанию систем охранного телевидения на объектах ОП в Ставропольской крае</t>
  </si>
  <si>
    <t>Оказание услуг по добровольному медицинскому страхованию граждан (работников)</t>
  </si>
  <si>
    <t>Выполнение работ по техническому перевооружению АЗС № 375, Тульская область, г. Тула, 2022 (ПИР ПСП)</t>
  </si>
  <si>
    <t>Выполнение работ по техническому перевооружению АЗС № 85 Переволоцкий 2020 (ПИР ПСП)</t>
  </si>
  <si>
    <t xml:space="preserve">Выполнение работ по техническому перевооружению АЗС № 115 Курск 2022 (СМР ПСП) </t>
  </si>
  <si>
    <t>Оказание услуг по предоставлению доступа к Базе данных с возможностью просмотра контактной информации соискателя с использованием API HH и публикациями вакансий</t>
  </si>
  <si>
    <t>63.11</t>
  </si>
  <si>
    <t>63.11.13.000</t>
  </si>
  <si>
    <t>20.15.31
33.20</t>
  </si>
  <si>
    <t>13.92
46.41</t>
  </si>
  <si>
    <t>65.12.1</t>
  </si>
  <si>
    <t>65.12.12.000</t>
  </si>
  <si>
    <t>73.11.</t>
  </si>
  <si>
    <t>73.11.11.000</t>
  </si>
  <si>
    <t>Волгоградская область
Ростовская область
Ставропольский край</t>
  </si>
  <si>
    <t>46.49.33</t>
  </si>
  <si>
    <t>Оказание медицинских услуг</t>
  </si>
  <si>
    <t>Астраханская область, Белгородская область, Брянская область, Владимирская область, Волгоградская область, Воронежская область,    Липецкая область, Калужская область, Краснодарский край, Курская область,  Нижегородская область, Оренбургская область, Орловская область, Республика Башкортостан, Ростовская область, Республика Северная Осетия-Алания,  Самарская  область, Смоленская область, Ставропольский край, Тульская область, Удмуртская Республика</t>
  </si>
  <si>
    <t>26.12</t>
  </si>
  <si>
    <t xml:space="preserve">Брянская область
Ростовская область  </t>
  </si>
  <si>
    <t xml:space="preserve"> Выполнение работ по техническому перевооружению АЗС № 348, Брянская область, г. Брянск, 2022 (Замена кабельной линии КЛ)
Выполнение работ по техническому перевооружению МТЗС № 230, Ростовская область, Октябрьский район, 2022. (Замена кабельной линии КЛ-10 кВ)</t>
  </si>
  <si>
    <t>80.10</t>
  </si>
  <si>
    <t>Оказание услуг по физической охране офисного помещения (Санкт-Петербург)</t>
  </si>
  <si>
    <t>Оказание услуг по техническому обслуживанию систем инженерно-технической охраны ОП в Астраханской области</t>
  </si>
  <si>
    <t>Поставка ИТ-оборудования (ИБП)</t>
  </si>
  <si>
    <t>Поставка расходных материалов</t>
  </si>
  <si>
    <t>Оказание услуг по сопровождению системы NexTrade, PIT</t>
  </si>
  <si>
    <t>Санкт-Петербург, Астраханская область, Белгородская область, Брянская область, РСО-Алания,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Башкортостан, Республика Калмыкия, Республика Удмуртия, Ростовская область, Самарская область, Смоленская область, Ставропольский край, Тульская область</t>
  </si>
  <si>
    <t>Оказание услуг по предоставлению неисключительных прав (лицензий) на использование программного обеспечения 1С:Предприятие</t>
  </si>
  <si>
    <t>Оказание услуг по поддержке и сопровождению системы 1С:ЗУП</t>
  </si>
  <si>
    <t>Оказание услуг по предоставлению неисключительных прав (лицензий) на использование программного обеспечения Антивирус Касперского</t>
  </si>
  <si>
    <t>Оказание услуг по предоставлению неисключительных прав (лицензий) на использование программного обеспечения "КриптоПро CSP"</t>
  </si>
  <si>
    <t>Поставка ИТ-оборудования (МФУ и принтеры)</t>
  </si>
  <si>
    <t>Астраханская область, Белгородская область, Курская область, Брянская область, Смоленская область, Нижегородская область, Волгоградская область, Воронежская область, Липецкая область, Калужская область, Краснодарский край, Оренбургская область, Орловская область, Республика Башкортостан, РСО-Алания, Республика Удмуртия, Самарская область, Ставрапольский край, Ростовская область, Республика Калмыкия</t>
  </si>
  <si>
    <t xml:space="preserve"> Выполнение работ по техническому перевооружению АЗС № 346 Свень 2021 (СМР ПСП)
Выполнение работ по техническому перевооружению АЗС № 349 Карачев 2022 (СМР ПСП)
Выполнение работ по техническому перевооружению АЗС № 364 Красный камень 2022 (СМР ПСП)</t>
  </si>
  <si>
    <t>Выполнение работ по ремонту и техническому обслуживанию ККТ</t>
  </si>
  <si>
    <t>Предоставление услуг по технологической поддержке системы автоматизации АЗК</t>
  </si>
  <si>
    <t>26.51</t>
  </si>
  <si>
    <t>Поставка чековой ленты на объекты АЗС, МАЗС, Мини АЗС бензин ООО "Газонефтепродукт сеть"</t>
  </si>
  <si>
    <t>Поставка запасных частей для оборудования СУГ на объекты АЗС, МАЗС, НФБ ООО "Газонефтепродукт сеть"</t>
  </si>
  <si>
    <t>Поставка запасных частей для оборудования ЖМТ на объекты АЗС, МАЗС, НФБ, Мини АЗС ООО "Газонефтепродукт сеть"</t>
  </si>
  <si>
    <t>Поставка пломбирующих устройств на объекты АЗС, МАЗС, НФБ, Мини АЗС бензин ООО "Газонефтепродукт сеть"</t>
  </si>
  <si>
    <t>Поставка электроматериалов на объекты АЗС, МАЗС, НФБ, Мини АЗС бензин  ООО "Газонефтепродукт сеть"</t>
  </si>
  <si>
    <t>Поставка канцелярских товаров и хозяйственных принадлежностей для нужд НФБ</t>
  </si>
  <si>
    <t>42.11           43.99</t>
  </si>
  <si>
    <t>Белгородская область, Орловская область</t>
  </si>
  <si>
    <t>Республика Удмуртия, Астраханская область, Волгоградская область</t>
  </si>
  <si>
    <t>РСО-Алания, Белгородская область, Волгоградская область</t>
  </si>
  <si>
    <t>Ростовская область, Республика Калмыкия</t>
  </si>
  <si>
    <t>Оказание услуги по уборке офисных помещений (2 600 м2)</t>
  </si>
  <si>
    <t>условная единица</t>
  </si>
  <si>
    <t>Астраханская область, Республика Калмыкия</t>
  </si>
  <si>
    <t xml:space="preserve">Республика Башкортостан </t>
  </si>
  <si>
    <t xml:space="preserve">Поставка латексных изделий для всей сети АЗС для последующей перепродажи </t>
  </si>
  <si>
    <t>10.52</t>
  </si>
  <si>
    <t>22.19.71.110</t>
  </si>
  <si>
    <t>19.20
20.59</t>
  </si>
  <si>
    <t>Поставка расходных жидкостей, автоаксессуаров, салфеток, автомасел и автохимии для Оренбургской области для последующей перепродажи</t>
  </si>
  <si>
    <t>Поставка расходных жидкостей, автоаксессуаров, салфеток, и автохимии для республики Башкортостан для последующей перепродажи</t>
  </si>
  <si>
    <t>Самараская область</t>
  </si>
  <si>
    <t>20.59.41</t>
  </si>
  <si>
    <t xml:space="preserve">Поставка расходных жидкостей собственной торговой марки для всей сети для последующей перепродажи </t>
  </si>
  <si>
    <t>Брянская область, Орловская область</t>
  </si>
  <si>
    <t xml:space="preserve">Белгородская область, Воронежская область, Липецкая область, Калужская область, Тульская область, Курская область </t>
  </si>
  <si>
    <t>Владимирская область
Нижегородская область</t>
  </si>
  <si>
    <t>Астраханская область, Руспублика Калмыкия</t>
  </si>
  <si>
    <t xml:space="preserve">на 2022 год </t>
  </si>
  <si>
    <t>(812) 244-80-80</t>
  </si>
  <si>
    <t>Астраханская область, Республика Северная Осетия, Волгоградская область, Краснодарский край, Республика Башкортостан, Республика Калмыкия, Республика Удмуртия, Ростовская область, Самарская область, Ставропольский край, Оренбургская область</t>
  </si>
  <si>
    <t>Тульская область, Калужская область</t>
  </si>
  <si>
    <t>Ростовская область, Краснодарский край</t>
  </si>
  <si>
    <t>27.11.</t>
  </si>
  <si>
    <t>42.22
43.21</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</si>
  <si>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Оренбургская область, Орловская область, Республика Башкортостан, Республика Северная Осетия - Алания, Ростовская область, Самарская область, Смоленская область, Ставропольский край, Тульская область, Удмуртская Республика</t>
  </si>
  <si>
    <t>Белгородская область, Республика Башкортостан</t>
  </si>
  <si>
    <t>Ростовская область, 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Краснодарская область, Орловская область, Ставропольский РСО-Алания</t>
  </si>
  <si>
    <t>17.12.14.160</t>
  </si>
  <si>
    <t>17.12.</t>
  </si>
  <si>
    <t>27.51</t>
  </si>
  <si>
    <t xml:space="preserve">Поставка метрологического оборудования для АЗС и НФБ ООО "Газонефтепродукт сеть" </t>
  </si>
  <si>
    <t>26.40</t>
  </si>
  <si>
    <t>26.40
46.43.2</t>
  </si>
  <si>
    <t>Белгородская область, Курской область, Воронежская область, Липецкая область, Тульская область, Калужская область, Брянская область, Орловская область, Смоленская область, Владимирская область, Нижегородская область</t>
  </si>
  <si>
    <t>Ростовская область, Воронежская область, Тульская область, Липецкая область, Ставропольский край, Краснодарский край</t>
  </si>
  <si>
    <t>43.91</t>
  </si>
  <si>
    <t>33.11.12</t>
  </si>
  <si>
    <t>10.8</t>
  </si>
  <si>
    <t>10.52
46.33</t>
  </si>
  <si>
    <t>46.46.2</t>
  </si>
  <si>
    <t>12.00
46.3</t>
  </si>
  <si>
    <t>19.20.29
20.59
17.22</t>
  </si>
  <si>
    <t>46.71
17.22
19.20
20.59</t>
  </si>
  <si>
    <t>46.71</t>
  </si>
  <si>
    <t>20.41
46.44.2</t>
  </si>
  <si>
    <t>10.85.19</t>
  </si>
  <si>
    <t>10.85.</t>
  </si>
  <si>
    <t>26.12.</t>
  </si>
  <si>
    <t>43.39</t>
  </si>
  <si>
    <t>41.10.10.000</t>
  </si>
  <si>
    <t>33.19</t>
  </si>
  <si>
    <t>43.29.1</t>
  </si>
  <si>
    <t>74.90.13.000</t>
  </si>
  <si>
    <t>74.90.5</t>
  </si>
  <si>
    <t>Оказание услуг по установке системы охранного телевидения АЗС № 46, 53, 420, Белгородская область, 2022; АЗС № 97, 270, 279, Волгоградская область, 2022; АЗС № 375, 379, Тульская область, 2022; АЗС № 291, 293, Удмуртская Республика, 2022; ААЗС № 6101, 6103, 6105, 6109, 6110, 6112, Ростовская область, 2022</t>
  </si>
  <si>
    <t>Белгородская область, Волгоградская область, Тульская область, Удмуртская Республика, Ростовская область</t>
  </si>
  <si>
    <t>42.91</t>
  </si>
  <si>
    <t>43.22.11.140</t>
  </si>
  <si>
    <t>43.2</t>
  </si>
  <si>
    <t>43.29
42.99</t>
  </si>
  <si>
    <t>43.29
43.99
42.99</t>
  </si>
  <si>
    <t>Белгородская область, Курская область</t>
  </si>
  <si>
    <t>31.01.11.121</t>
  </si>
  <si>
    <t>27.51
26.40</t>
  </si>
  <si>
    <t>Выполнение работ по ремонту кровли навесов на АЗС №№ 245, 249, расположенных на территории Орловской области</t>
  </si>
  <si>
    <t>35.30
26.51.65.000</t>
  </si>
  <si>
    <t>35.30
26.51.5</t>
  </si>
  <si>
    <t>43.99.40</t>
  </si>
  <si>
    <t>43.99.4</t>
  </si>
  <si>
    <t>43.21.10.40</t>
  </si>
  <si>
    <t>43.21</t>
  </si>
  <si>
    <t>42.11.20.000</t>
  </si>
  <si>
    <t>71.12.39.113</t>
  </si>
  <si>
    <t>71.12.53</t>
  </si>
  <si>
    <t>43.22.1</t>
  </si>
  <si>
    <t xml:space="preserve">Выполнение работ по ремонту и техническому обслуживанию (ТО) холодильного оборудования и систем кондиционирования на АЗС и НФБ, расположенных на территории  Ростовской области   </t>
  </si>
  <si>
    <t>33.12
43.22</t>
  </si>
  <si>
    <t>Оказание услуг по поддержке и сопровождению систем 1С</t>
  </si>
  <si>
    <t>46.51
62.03.13</t>
  </si>
  <si>
    <t>46.51
58.29</t>
  </si>
  <si>
    <t>Поставка шкафов для хранения спецодежды АЗС ООО "Газонефтепродукт сеть"</t>
  </si>
  <si>
    <t>31.01
46.65</t>
  </si>
  <si>
    <t>71.12.18</t>
  </si>
  <si>
    <t>41.10
71.12</t>
  </si>
  <si>
    <t>42.21
71.12</t>
  </si>
  <si>
    <t xml:space="preserve">Выполнение работ по ремонту кофеварочного оборудования в комплекте с холодильниками торговой марки Franke </t>
  </si>
  <si>
    <t>Поставка, выполнение работ по ремонту и ТО ККТ</t>
  </si>
  <si>
    <t>Выполнение работ по ремонту кофеварочного оборудования в комплекте с холодильниками торговой марки Thermoplan</t>
  </si>
  <si>
    <t xml:space="preserve"> Поставка автоаксессуаров для последующей перепродажи</t>
  </si>
  <si>
    <t>Поставка автоаксессуаров для последующей перепродажи</t>
  </si>
  <si>
    <t>Поставка мороженого в ассортименте для последующей перепродажи</t>
  </si>
  <si>
    <t>Оказание услуг информационно-технического или рекламного характера</t>
  </si>
  <si>
    <t>Выполнение работ по ремонту, техническому обслуживанию и обновлению ПО ККТ</t>
  </si>
  <si>
    <t>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Северная Осетия, Смоленская область, Ставропольский край, Тульская область</t>
  </si>
  <si>
    <t>Поставка дисконтных карт для реализации на АЗС</t>
  </si>
  <si>
    <t>17.23.12, 17.23.13, 17.23.14.110 , 22.29.25, 22.29.21, 17.23.13.193, 17.23.13.195,
6.63.21.111,
36.63.21.111, 36.63.21.119, 21.12.14.190, 21.25.12.550, 21.23.12.311, 22.19.73.119, 22.29.21.000, 22.29.25.000, 24.66.48.183, 25.13.72.110, 25.24.27.170, 25.24.27.190, 25.99.22.000, 28.23.12.110, 28.61.11.220, 28.73.14.132, 28.75.22.130, 28.75.23.130, 32.99.16.120, 20.52</t>
  </si>
  <si>
    <t xml:space="preserve">Оказание услуг по разработке проектов санитарно-защитных зон (СЗЗ) для объектов АЗС №№ 408, 410, 412, 413, 414, 415 , расположенных на территории  Смоленской области   </t>
  </si>
  <si>
    <t xml:space="preserve"> Оказание услуг по разработке мероприятий по уменьшению выбросов в периоды неблагоприятных метеорологических условий (НМУ) для объектов на терриории Краснодарского края АЗС №№ 145, 146, 147, 148, 149, 186, 187, 188, 189, 190, 192, 193, 194, 195, 196,197, 199, 200, 201, 203, 204, 206, 207, 208, 209, 210, 211, 212, 213, 214, 215, 216, 217, 218, 219, 220, 221, 222, 223, 224, 225, 341, 342, 343, 418, 431</t>
  </si>
  <si>
    <t>Выполнение работ по ремонту противопожарного водоема на НФБ № 11, расположенной по адресу: 302009, Орловская обл., Орловский район, Платоновский с/с , ул. Северный парк, 11</t>
  </si>
  <si>
    <t>Выполнение работ по устройству очистных сооружений для ливневых сточных вод (ПИР) на объектах АЗС №№ 352 и 358, расположенных на территории Владимирской области</t>
  </si>
  <si>
    <t>Владимирская область, Краснодарский край, Брянская область</t>
  </si>
  <si>
    <t xml:space="preserve">Выполнение работ по техническому перевооружению АЗС № 275 Волгоградская область, Волгоград 2022
Выполнение работ по техническому перевооружению офис, Ростовская область, г. Ростов-на-Дону 2022
Выполнение работ по техническому перевооружению МТЗС № 161, Ростовская область, ст-ца Мечетинская, 2022
 Выполнение работ по техническому перевооружению МТЗС № 162, Ростовская область, ст-ца Егорлыкская, 2022
Выполнение работ по техническому перевооружению МТЗС № 163, Ростовская область, ст-ца Песчанокопская, 2022
Выполнение работ по техническому перевооружению АЗС № 7, Ставропольский край, г. Минеральные Воды 2022
Выполнение работ по техническому перевооружению МТЗС № 7, Ставропольский край, с. Побегайловка 2022
(Поставка дизель-генераторных установок - ДГУ)             </t>
  </si>
  <si>
    <t>Выполнение работ по ремонту кровли навесов на АЗС №№ 371, 372, 419, расположенных на территории Тульской области</t>
  </si>
  <si>
    <t>Оказание услуг по разработке рабочей документации для установки систем охранного телевидения АЗС №№ 1, 4, 6, 12, 15, 19, 20, 21 Ставропольский край, 2022</t>
  </si>
  <si>
    <t>Оказание услуг по разработке проектов санитарно-защитных зон (СЗЗ) АЗС №№ 112, 235, 238, 240, 241, 242, 243, 244, 245, 247, 249, расположенных на территории Орловской области</t>
  </si>
  <si>
    <t xml:space="preserve">Поставка ТМЦ и бытовой техники на объекты АЗС №№ 98, 99, 100, 134, 150, 151, 152, 154, 155, 156, 157, 158, 159, 160, 161, 162, 163, 164, 165, 166, 167, 168, 169, 170, 171, 172, 173, 174, 175, 176, 177, 178, 179, 180, 181, 182, 183, 184, 185, 226, 227, 228, 229, 230, 231, 232, 233, 350, 394, 395, 430, 6101, 6102, 6103, 6104, 6105, 6106, 6107, 6108, 6109, 6110, 6111, 6112, 6113 и нефтебаз №№ 1, 2, 14, расположенных на территории  Ростовской области   </t>
  </si>
  <si>
    <t xml:space="preserve">Оказание услуг по разработке проектов санитарно-защитных зон (СЗЗ) для объектов АЗС №№ 333, 436, 437, 46, 49, 57, 116, 117, 124, 141, 142, 4601, 4602, 4603, 4604, 4605, НФБ8, расположенных на территории Белгородской и Курской областях         </t>
  </si>
  <si>
    <t>Выполнение работ по техническому перевооружению (установка сигнализаторов загазованности (СМР,ПНР)) на МТЗС №№ 57, 334, 436, 437, 440, 254, 1, 3, 4, 8, 10, 11, 12, 13, 14, 15, 16, 17, 19, 20, 21, раположенных на территории РСО-Алания, Белгородской и Волгоградской областях</t>
  </si>
  <si>
    <t>Выполнение работ по проверке параметров настройки и регулировка предохранительных клапанов (ПСК)  на АЗС №№ 1, 2, 3, 4, 5, 6, 7, 8, 9, 10, 11, 12, 13, 14, 15, 16, 17, 19, 20, 21, расположенных на территории Ставропольского края</t>
  </si>
  <si>
    <t>Выполнение работ по ремонту бетонного покрытия площадок слива автоцистерн на АЗС №№ 114, 117, 120, 142, расположенных на территории Курской области</t>
  </si>
  <si>
    <t>Оказание услуг по лицензированию скважин на объектах АЗС №№ 103, 104, 109, 372, МТЗС № 110, расположенных на территории Тульской области</t>
  </si>
  <si>
    <t>Выполнение работ по ремонту облицовки колон, малых форм на АЗС №№ 44, 59, 132, 133, 332, 428, расположенных на территории Белгородской области</t>
  </si>
  <si>
    <t xml:space="preserve">Выполнение работ по замене тротуарной плитки на АЗС №№ 324, 347, 368, 3202, 3204, 3205, расположенных на территории Брянской области         </t>
  </si>
  <si>
    <t>Оказание услуг по разработке проектов санитарно-защитных зон (СЗЗ) для объектов АЗС №№ 280, 281, 284, 286, 287, 288, 290, 292, 295, расположенных на территории  Републики Удмуртия</t>
  </si>
  <si>
    <t xml:space="preserve"> Выполнение работ по техническому перевооружению АЗС № 275 Волгоградская область, Волгоград 2022
Выполнение работ по техническому перевооружению офис, Ростовская область, г. Ростов-на-Дону  2022
Выполнение работ по техническому перевооружению МТЗС № 161, Ростовская область, ст-ца Мечетинская, 2022.
           Выполнение работ по техническому перевооружению МТЗС № 162, Ростовская область, ст-ца Егорлыкская, 2022.
Выполнение работ по техническому перевооружению МТЗС № 163, Ростовская область, ст-ца Песчанокопская, 2022.
              Выполнение работ по техническому перевооружению АЗС № 7, Ставропольский край, г. Минеральные Воды 2022.
Выполнение работ по техническому перевооружению МТЗС № 7, Ставропольский край, с. Побегайловка 2022.
(Выполнение СМР, ПНР по установке ДГУ)</t>
  </si>
  <si>
    <t>Выполнение работ по техническому перевооружению (замена измерительной системы контроля параметров СУГ (СМР, ПНР) на МТЗС № 173, 174, 175, 176, 226, 227, расположенных на территории Ростовской области</t>
  </si>
  <si>
    <t xml:space="preserve">Поставка расходных жидкостей, автоаксессуаров, салфеток, автохимии для последующей перепродажи </t>
  </si>
  <si>
    <t xml:space="preserve">Поставка расходных жидкостей, автоаксессуаров, салфеток, автомасел и автохимии для последующей перепродажи </t>
  </si>
  <si>
    <t xml:space="preserve">Поставка расходных жидкостей, автоаксессуаров, салфеток, автохимии и автомасел для последующей перепродажи </t>
  </si>
  <si>
    <t>Поставка расходных жидкостей, автоаксессуаров, салфеток, и автохимии для последующей перепродажи</t>
  </si>
  <si>
    <t xml:space="preserve">Волгоградска область, Астраханская область, Республика Калмыкия </t>
  </si>
  <si>
    <t xml:space="preserve">Поставка автомасел для последующей перепродажи </t>
  </si>
  <si>
    <t>Краснодарский край,
Республика Башкортостан</t>
  </si>
  <si>
    <t>Краснодарский край, Республика Башкортостан</t>
  </si>
  <si>
    <t>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Республика Северная Осетия - Алания, Смоленская область, Ставропольский край, Тульская область</t>
  </si>
  <si>
    <t>Астраханская область, Белгородскя область, Брянская область, Владимирская область, 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Республика Северная Осетия - Алания, Смоленская область, Ставропольский край, Тульская область</t>
  </si>
  <si>
    <t>Санкт-Петербург, 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Нижегородская область, Оренбургская область, Орловская область, Республика Башкортостан, Республика Северная Осетия-Алания, Ростовская область, Самарская область, Смоленская область, Ставропольский край, Тульская область, Удмуртская Республика</t>
  </si>
  <si>
    <t>Выполнение работ по текущему ремонту покрытия площадок слива топлива из АЦ с устройством покрытия из брусчатки на ТЗК № 111 № 375 Тульской области и ТЗК № 253 Калужской области</t>
  </si>
  <si>
    <t>Выполнение работ по ремонту дорожного покрытия. Бетонирование площадки 153 м.кв. с устройством лотков на НФБ № 10</t>
  </si>
  <si>
    <t>Оказание услуг по разработке нормативов предельно-допустимых выбросов (ПДВ) на объектах расположенных на территории Орловской области АЗС №№ 112, 235, 236, 237, 238, 239, 240, 241, 242, 243, 244, 245, 246, 247, 248, 249 и НФБ № 11</t>
  </si>
  <si>
    <t>Оказание услуг по лицензированию скважин на объектах АЗС №№ 150, 180, 181, 183, 350, 394, 395, МТЗС №№ 99, 100, 159, 162, 163, 166, 167, 174, 232 и НФБ № 2, расположенных на территории Ростовской области</t>
  </si>
  <si>
    <t>Выполнение работ по замене технологических шахт резервуаров на АЗС № 105, 108</t>
  </si>
  <si>
    <t>Орловская область, Белгородская область, Ставропольский край, Владимирская область, Курская область, Ростовская область, Воронежская область, Липецкая область</t>
  </si>
  <si>
    <t>80.10.19.000</t>
  </si>
  <si>
    <t>Оказание услуг по сопровождению груза клиента (инкассация)</t>
  </si>
  <si>
    <t>Оказание услуг по лицензированию скважин (НМА) на объектах АЗС №№ 356, 359, 361, 362, 363 и МТЗС № 441, расположенных на территории Владимирской области</t>
  </si>
  <si>
    <t>71.2
33.11.</t>
  </si>
  <si>
    <t>42.11
43.22.12
41.2</t>
  </si>
  <si>
    <t xml:space="preserve">42.11      41.20   43.29    43.22 </t>
  </si>
  <si>
    <t>Выполнение работ по текущему ремонту замощения на АЗС № 199, расположенной по адресу: 352380, Краснодарский край, Кавказский р-н, г.Кропоткин, ул.Федеральная, 35                                                                       Выполнение работ по текущему ремонту мощения на АЗС № 223, расположенной по адресу: 353040, Краснодарский край, Белоглинский р-н, с.Белая Глина, ул.Южная                                                                                                 Выполнение работ по текущему ремонту мощения литеры XVI XVII на АЗС № 194, расположенной по адресу:353526, Краснодарский край, Темрюкский р-н, х.Белый, Автодорога Новороссийск-Керченский пролив 80км                                                                                                                                                                                                 Выполнение работ по текущему ремонту мощения литеры VI VII на АЗС № 196, расположенной по адресу:352121, Краснодарский край, Тихорецкий р-н, г.Тихорецк, ул.Профильная, 2А
Выполнение работ по текущему ремонту мощения асфальтового покрытия  литеры XVI на АЗС № 193, расположенной по адресу: Краснодарский край, Динской р-н, ст.Васюринская, трасса Краснодар-Кропоткин</t>
  </si>
  <si>
    <t xml:space="preserve">Оказание услуг по лицензированию скважин (НМА) на АЗС №№ 44, 45, 55, 59,132, 333, 428 и МТЗС № 334, расположенных на территории Белгородской области  </t>
  </si>
  <si>
    <t>Выполнение работ по техническому перевооружению (замена технологического трубопровода (СМР, ПНР))  на АЗС № 332, расположенной по адресу: Белгородская обл., г. Валуйки, ул. М. Горького, № 82/7</t>
  </si>
  <si>
    <t>Выполнение работ по техническому перевооружению (замена системы налива (СМР, ПНР)) на НФБ № 15, расположенной по адресу: 601380, Владимирская область, Судогодский район, МО Вяткинское (сельское поселение), район п. Улыбышево, вне черты населенного пункта</t>
  </si>
  <si>
    <t>Выполнение работ по техническому перевооружению (замена 4-х резервуаров объемом по 25 куб. м.)  (СМР, ПНР)) на АЗС № 352, расположенной по адресу: Владимирская обл., г. Ковров, ул. Комсомольская, 118</t>
  </si>
  <si>
    <t>Выполнение работ по техническому перевооружению (подключение к городскому водопроводу, монтаж очистных сооружений  (СМР, ПНР)) на АЗС № 412, расположенной по адресу: Смоленская область, Руднянский р-н, г. Рудня, ул. Киреева, 6-ой км объездной дороги</t>
  </si>
  <si>
    <t>Выполнение работ по техническому перевооружению (монтаж системы измерения и блокировки насосов (СМР, ПНР)) на НФБ № 17, расположенной по адресу: 403016, Россия, Волгоградская обл., Городищенский район, п. Самофаловка, станция Котлубань</t>
  </si>
  <si>
    <t xml:space="preserve">Выполнение работ по зачистке резервуаров установленных на АЗС №№ 44, 45, 46, 47, 49, 50, 51, 52, 53, 55, 56, 57, 58, 59, 132, 133, 331, 332, 334, 335, 336, 338, 339, 420, 428, 433, 434, 436, 437, расположенных на территории Белгородской области                                                                                                                                                                     Выполнение работ по зачистке и калибровке резервуаров установленных на объектах АЗС №№ 235, 236, 237, 238, 244, 248, 249  и НФБ № 11, расположенных на территории Орловской области                     </t>
  </si>
  <si>
    <t>Оказание услуг по разработке и согласованию нормативов НДВ для объектов АЗС №№ 132, 133, 3101, 3102, 3103, 3104, 3105, 3106, 3107, 3108, 331, 332, 333, 334, 335, 336, 338, 339, 420, 428, 433, 434, 436, 437, 44, 45, 46, 47, 49, 50, 51, 52, 53, 55, 56, 57, 58, 59, 113, 114, 115, 116, 117, 118, 119, 120, 121, 122, 123, 124, 141, 142, Мини АЗС №№ 4601, 4602, 4603, 4604, 4605 и НФБ № 8, расположенных на территории Белгородской и Курской областях</t>
  </si>
  <si>
    <t xml:space="preserve">Оказание услуг по проведению инвентаризации источников выбросов ЗВ в атмосферный воздух, разработке нормативов допустимых выбросов ЗВ в атмосферный воздух и  декларации о воздействии на окружающую среду для объектов АЗС №№ 26, 27, 28, 29, 30, 31, 32, 33, 34, 35, 36, 37, 38, 39, 40, 41, 42, 43, 438, 439, 390, 391, 392, Мини АЗС №№ 3001, 3002 и НФБ № 6, расположенных на территории Астраханской области и Республики Калмыкия </t>
  </si>
  <si>
    <t>Выполнение работ по техническому перевооружению (замена всасывающей технологии на напорную с установкой дополнительного резервуара для дизельного топлива и расширением асфальтобетонного покрытия для проезда и парковки большегрузов, а также замена измерительной системы контроля параметров ЖМТ (СМР, ПНР)) на АЗС № 243, расположенной по адресу: Орловская обл., Орловский р-н, Большекуликовское с/п, д. Грачевка, ул. Тамбовская, д. 10</t>
  </si>
  <si>
    <t>Выполнение работ по техническому перевооружению (замена всасывающей технологии (ТРК, трубопроводы) на напорную и замене измерительной системы ЖМТ (СМР, ПНР)) на АЗС № 240, расположенной по адресу: г. Орел, шоссе Наугорское, д. 108, лит. А</t>
  </si>
  <si>
    <t>Выполнение работ по техническому перевооружению АЗС № 242 (установка измерительной системы контроля параметров ЖМТ (СМР, ПНР)), расположенной по адресу: Орловская обл., Болховский р-н, г. Болхов, ул. Свердлова, д. 221</t>
  </si>
  <si>
    <t>Выполнение работ по техническому перевооружению (замена измерительной системы контроля параметров ЖМТ (СМР, ПНР)) на АЗС №№ 160, 169, 171, 177, 179, 180, 181, 182, 183, 184, 185 и МТЗС №№ 172, 173, 174, 175, 176, 178, 230, 226, расположенных на территории Ростовской области на АЗС № 302, расположенной по адресу: Воронежская область, Грибановский р-н, с. Алексеевка, ул. Проезжая, 1 на АЗС № 290, 291, расположенных на территории Республики Удмуртия и на на АЗС № 83, 86, 88, 92, расположенных на территории Оренбургской области</t>
  </si>
  <si>
    <t>Ростовская область, Воронежская область, Республика Удмуртия, Оренбургская область</t>
  </si>
  <si>
    <t>Выполнение работ по техническому перевооружению (замена измерительной системы контроля параметров ЖМТ (ПИР)) на АЗС №№ 45, 428 и МТЗС №№ 436, 437, расположенных на территории Белгородской области</t>
  </si>
  <si>
    <t>Выполнение работ по техническому перевооружению (замена измерительной системы контроля параметров ЖМТ (СМР, ПНР)) на АЗС №№ 45, 335, 336, 428 и МТЗС №№ 436, 437, расположенных на территории Белгородской области</t>
  </si>
  <si>
    <t>Выполнение работ по техническому перевооружению (замена измерительной системы контроля параметров СУГ (ПИР) на МТЗС № 173, 174, 175, 176, 226, 227, расположенных на территории Ростовской области</t>
  </si>
  <si>
    <t>Оказание услуг по разработке проектной документации на устройство очистных сооружений для очистки и накопителей для сбора ливневых сточных вод (ПИР) на АЗС №№ 44, 339, расположенных на территории Белгородской области</t>
  </si>
  <si>
    <t>Оказание услуг по разработке планов предупреждения и ликвидации разливов нефти и нефтепродуктов на АЗС №№ 1, 2, 3, 4, 5, 6, 7, 8, 9, 10, 11, 12, 13, 14, 15, 16, 17, 18, 19, 20, 21, 22, 23, 24, 25, 60, 396, 397, 398, 399, 325, АБ АЗС №№ 2601, 2602, 2603, 2604, 2605, расположенных на территории Ставропольского края</t>
  </si>
  <si>
    <t xml:space="preserve"> Выполнение работ по техническому перевооружению АЗС № 406 Чапаевск 2020 (СМР)</t>
  </si>
  <si>
    <t xml:space="preserve"> Выполнение работ по техническому перевооружению АЗС № 353 Петушки 2019 (СМР ПСП)
 Выполнение работ по техническому перевооружению АЗС № 355 Лакинск 2017 (СМР ПСП)
 Выполнение работ по техническому перевооружению АЗС № 358 Лемешки 2018 (СМР ПСП)</t>
  </si>
  <si>
    <t>Выполнение работ по ремонту и техническому обслуживанию переходно-скоростных полос (ПСП) на объектах АЗС №№ 166, 167, 350, 159, 172, 174, 230, 231, 232, расположенных на территории Ростовской области</t>
  </si>
  <si>
    <t xml:space="preserve"> Выполнение работ по техническому перевооружению (замена топливных резервуаров (ЖМТ) (СМР, ПНР)) на АЗС № 182, расположенной по адресу: Ростовская область, г. Азов, ул. Победы, 16</t>
  </si>
  <si>
    <t>Выполнение работ по техническому перевооружению (Установка дополнительной ТРК (односторонней) с монтажом напорных трубопроводов, силовых и слаботочных систем (СМР, ПНР)) на АЗС № 246, расположенной по адресу: г. Орел, ул. Маринченко, д. 9 д, лит. Б, Б1</t>
  </si>
  <si>
    <t xml:space="preserve">Выполнение работ по техническому перевооружению (устройство пожарного водоснабжения с установкой гидрантов (СМР, ПНР)) на АЗС № 165, расположенной по адресу: Ростовская область, Аксайский район, г. Аксай, ул. Гагарина/Западная, д. № 1а/4                    </t>
  </si>
  <si>
    <t>Выполнение работ по техническому перевооружению (монтаж пожарных резервуаров (СМР, ПНР)) на АЗС №№ 137, 382 и 385, расположенных на территории Липецкой области</t>
  </si>
  <si>
    <t xml:space="preserve">Выполнение работ по техническому перевооружению (замена ГРК СУГ (СМР, ПНР)) на МТЗС № 99, 100, 159, 172, расположенных на территории Ростовской области и на МТЗС №№ 391 и 392, расположенных на территории Республики Калмыкия                       </t>
  </si>
  <si>
    <t>Выполнение работ по техническому перевооружению (установка пожарной сигнализации  (СМР, ПНР)) на объектах на АЗС №№ 97, 269, 270, 271, 272, 274, 277, 279, 306, 308, 314, 318, 322, расположенных на территории Волгоградской области</t>
  </si>
  <si>
    <t>Выполнение работ по техническому перевооружению (устройство пожарного водоснабжения (СМР, ПНР)) на объектах на АЗС №№ 281, 288, расположенных на территории Республики Удмуртия</t>
  </si>
  <si>
    <t>Поставка ИТ-оборудования (системные блоки и ноутбуки)</t>
  </si>
  <si>
    <t>Выполнение работ по техническому перевооружению АЗС № 374 (монтаж и подключение двух ТРК ТОПАЗ-220 и одной ТРК ТОПАЗ-210 с использованием необходимых материалов и запорной арматуры вместо установленных двух ТРК С-Бенч и Нара)</t>
  </si>
  <si>
    <t>Выполнение работ по устройству и лицензированию скважин (СМР, ПНР)  на АЗС №№ 245, 247, расположенных на территории Орловской области</t>
  </si>
  <si>
    <t>Выполнение работ по техническому перевооружению (установка газоанализаторов (СМР, ПНР)) на АЗС № 280, 284, 288, 292, 293, 294, 295, 296, 297, расположенных на территории Республики Удмуртия</t>
  </si>
  <si>
    <t>Выполнение работ по техническому перевооружению (Устройство пожарного водоснабжения (Прочие))  на объектах на АЗС №№ 281, 288, расположенных на территории Республики Удмуртия</t>
  </si>
  <si>
    <t>Санкт-Петербург, Ростовская область, Белгородская область, Воронежская область, Астраханская область, Северная Осетия - Алания, Удмуртская Республика, Волгоградская область, Владимирская область, Курская область, Смоленская область, Оренбургская область, Самарская область, Нижегородская область, Калужская область, Тульская обасть, Краснодарский край, Ставрополский край, Брянская область, Орловская область, Республика Башкортостан</t>
  </si>
  <si>
    <t>Республика Северная Осетия - Алания, Ставропольский край</t>
  </si>
  <si>
    <t>17.23.12, 17.23.13, 17.23.14.110 , 22.29.25, 22.29.21, 17.23.13.193, 17.23.13.195, 36.63.21.111, 36.63.21.111, 36.63.21.119, 21.12.14.190, 21.25.12.550, 21.23.12.311, 22.19.73.119, 22.29.21.000, 22.29.25.000, 24.66.48.183, 25.13.72.110, 25.24.27.170, 25.24.27.190, 25.99.22.000, 28.23.12.110, 28.61.11.220, 28.73.14.132, 28.75.22.130, 28.75.23.130, 32.99.16.120, 20.52</t>
  </si>
  <si>
    <t>Выполнение работ по устройству и лицензированию скважин (ПИР) на АЗС  №№ 245, 247, расположенных на территории Орловской области</t>
  </si>
  <si>
    <t>Выполнение работ по ремонту электрощитового оборудования на НФБ №11, расположенной по адресу: 302009, Орловская обл., Орловский район, Платоновский с/с, ул. Северный парк, 11</t>
  </si>
  <si>
    <t>Поставка ИТ-оборудования и расходных материалов (связь)</t>
  </si>
  <si>
    <t>Оказание услуг по поддержке и сопровождению системы 1С (НФБ и логистика)</t>
  </si>
  <si>
    <t>Выполнение работ по устройству контейнерных площадок для сбора ТКО на ААЗС №№ 3401, 3402, 3403, 3404, 3405, 3406, 3407, 3408, 3409 (СМР, ПНР), расположенных на территории Волгоградской области</t>
  </si>
  <si>
    <t>Поставка ИТ-оборудования (связь)</t>
  </si>
  <si>
    <t>Выполнение работ по ремонту плиточного покрытия на АЗС№№ 237, 238, 247, расположенных на территории Орловской области</t>
  </si>
  <si>
    <t>Поставка специальной одежды, специальной обуви, смывающих и (или) обезвреживающих средств и других средств индивидуальной защиты на объекты АЗС, МАЗС, НФБ, Мини АЗС ООО "Газонефтепродукт сеть</t>
  </si>
  <si>
    <t>20.42
14.12
15.20.3</t>
  </si>
  <si>
    <t>20.42
14.12.
15.20.3</t>
  </si>
  <si>
    <t>Поставка ИТ-оборудования (мониторы)</t>
  </si>
  <si>
    <t>Воронежская область, Белгородская область, Ростовская область</t>
  </si>
  <si>
    <t>Республики Северная Осетия - Алания</t>
  </si>
  <si>
    <t>46.49
47.19</t>
  </si>
  <si>
    <t>Ростовская область, Астраханская область, Волгоградская область, Краснодарский край, Ставропольский край, Республика Калмыкия, Республика Северная Осетия - Алания</t>
  </si>
  <si>
    <t>Республика Удмуртия, Республика Башкортостан, Самарская область, Оренбургская область</t>
  </si>
  <si>
    <t>Оказание услуг по разработке проектов санитарно-защитных зон для объектов на территории Владимирской области АЗС №№ 337, 340, 422, 423, 351, 352, 353, 354, 355, 356, 357, 358, 359, 360, 361, 362, 363, 441 и НФБ № 15, расположенных на территории Владимирской и Нижегородской области</t>
  </si>
  <si>
    <t>Поставка лакокрасочных материалов на объекты АЗС, МАЗС, НФБ, Мини АЗС для ОП по ООО "ГНП сеть"</t>
  </si>
  <si>
    <t>Поставка канцелярских товаров и хозяйственных принадлежностей на объекты АЗС, Мини АЗС для ОП по ООО "ГНП сеть"</t>
  </si>
  <si>
    <t>Оказание услуг по организации перевозки пассажиров и багажа легковыми транспортными средствами для выполнения производственных задач ООО «ГНП сеть»</t>
  </si>
  <si>
    <t xml:space="preserve">Запрос котировок </t>
  </si>
  <si>
    <t>Астраханская область, Республика Калмыкия, Белгородская область, Курская область, Брянская область, Смоленская область, Владимирская область, Нижегородская область, Волгоградская область, Самарская область, Воронежская область, Липецкая область, Калужская область, Тульская область, Краснодарский край, Орловская область, Республика Северная Осетия - Алания, Ростовская область, Ставропольский край, Республика Удмуртия, Оренбургская область</t>
  </si>
  <si>
    <t>КОРРЕКТИРОВКА (НОВЫЕ ПОЗИЦИИ)</t>
  </si>
  <si>
    <t>Удмуртская Республика</t>
  </si>
  <si>
    <t xml:space="preserve"> Орловская область</t>
  </si>
  <si>
    <t>Ставропольский край, Республика Северная Осетия - Алания</t>
  </si>
  <si>
    <t>Поставка расходных жидкостей, автоаксессуаров, салфеток и автохимии для последующей перепродажи</t>
  </si>
  <si>
    <t>Поставка замороженной готовой продукции в категории: завтрак, первые, вторые блюда и столовых приборов в индивидуальной упаковке для последующей перепродажи, а также аренда оборудования для приготовления данной продукции</t>
  </si>
  <si>
    <t>Поставка расходных жидкостей, автоаксессуаров, салфеток, автомасел и автохимии для последующей перепродажи</t>
  </si>
  <si>
    <t>Поставка товаров продуктовой группы, табачных изделий и латексных изделий для последующей перепродажи во всей сети АЗС</t>
  </si>
  <si>
    <t>10.00
11.00
12.00
22.19.71.110</t>
  </si>
  <si>
    <t>12.00
46.3
46.46.2</t>
  </si>
  <si>
    <t>отказ от проведения закупки</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</si>
  <si>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Оренбургская область, Орловская область, Республика Башкортостан, Республика Северная Осетия - Алания, Ростовская область, Самарская область, Смоленская область, Ставропольский край, Тульская область, Удмуртская Республика, Нижегородская область</t>
  </si>
  <si>
    <t xml:space="preserve"> Выполнение работ по техническому перевооружению АЗС № 189, Краснодарский край, пгт. Джубга, 2022 (ПИР ПСП)</t>
  </si>
  <si>
    <t>Оказание услуг по техническому обслуживанию систем охранного телевидения на объектах ОП в Республике Удмуртия</t>
  </si>
  <si>
    <t>Оказание услуг по техническому обслуживанию систем охранного телевидения на объектах ОП во Владимирской области</t>
  </si>
  <si>
    <t>Оказание услуги по внедрению системы электронного документооборота</t>
  </si>
  <si>
    <t>58.29.50.000
26.20.40.140</t>
  </si>
  <si>
    <t>Поставка ПО и обрудования для подключения к МПУР</t>
  </si>
  <si>
    <t>37.00.12.110</t>
  </si>
  <si>
    <t>37.00</t>
  </si>
  <si>
    <t>Оказание услуг по вывозу ЖБО (отходы (осадки) из выгребных ям 7 32 100 01 30 4 по ФККО) на АЗС №№ 1, 2, 4, 5, 9, 10, 12, 15, 17, 18, 19, 20, 325, 396, НФБ, расположенных на территории Ставропольского края</t>
  </si>
  <si>
    <t>добавление позиции</t>
  </si>
  <si>
    <t>изменение срока размещения извещения о закупке (с июня на март), изменение срока исполнения договора (с июля 2023 на май 2024)</t>
  </si>
  <si>
    <t>изменение срока исполнения договора (перенос с марта 2023 на март 2024), способа осуществления закупки (с запроса предложений на закупку у единственного поставщика (подрядчика, исполнителя))</t>
  </si>
  <si>
    <t>изменение срока исполнения договора (перенос с марта 2023 на март 2024)</t>
  </si>
  <si>
    <t>изменение срока размещения извещения о закупке (перенос с февраля на июнь)</t>
  </si>
  <si>
    <t>изменение срока исполнения договора (перенос с июня 2023 на июнь 2024)</t>
  </si>
  <si>
    <t>изменение срока размещения извещения о закупке (перенос с января на февраль)</t>
  </si>
  <si>
    <t>изменение срока размещения извещения о закупке (с февраля на март), изменение срока исполнения договора (с декабря 2022 на март 2023)</t>
  </si>
  <si>
    <t>изменение срока размещения извещения о закупке (с февраля на апрель)</t>
  </si>
  <si>
    <t>Оказание услуг по вывозу жидких бытовых отходов (ЖБО) с АЗС  №№ 191, 192, 198, 202, расположенных на территории Краснодарского края</t>
  </si>
  <si>
    <t>Оказание услуг по разработке проектов санитарно-защитных зон на АЗС №№ 145, 186, 191, 193, 198, 200, 201, 202, 203, 204, 205, 207, 211, 215, 216, 217, 220, 224, 225, 341, 342, 343, 417, 418, 431, 432 и НФБ №№ 3, 4, 5, расположенных на территории Краснодарского края</t>
  </si>
  <si>
    <t>изменение срока размещения извещения о закупке (перенос с января на декабрь 2022), изменение срока исполнения договора (перенос с декабря 2022 на декабрь 2023)</t>
  </si>
  <si>
    <t>изменение срока размещения извещения о закупке (перенос с января на февраль), изменение способа закупки (с запроса котировок на ЕП)</t>
  </si>
  <si>
    <t>изменение срока размещения извещения о закупке (перенос с ноября на февраль)</t>
  </si>
  <si>
    <t>изменение предмета закупки, сведений об объёме закупаемого товара, добавлен регион Калужская область</t>
  </si>
  <si>
    <t xml:space="preserve">Выполнение работ по техническому перевооружению (замена ГРК СУГ (ПИР)) на МТЗС №№ 99, 100, 159, 172 с заменой измерительной системы на МТЗС № 172, расположенных на территории Ростовской области                     </t>
  </si>
  <si>
    <t>изменение потребности в работах (исключение лота)</t>
  </si>
  <si>
    <t xml:space="preserve"> Выполнение работ по техническому перевооружению АЗС ООО «ГНП сеть» 2022» (СМР)</t>
  </si>
  <si>
    <t>изменение потребности в товарах (изменение объёма)</t>
  </si>
  <si>
    <t>изменение срока приобретения услуги (с января на март 2022)</t>
  </si>
  <si>
    <t>объединены п. 26, п. 80, п. 130, п. 131</t>
  </si>
  <si>
    <t>Поставка ассортимента мороженого для последующей перепродажи на АЗС</t>
  </si>
  <si>
    <t>Воронежская область, Владимирская  область, Краснодарский край, Липецкая область, Оренбургская область, Республика Удмуртия, Самарская область, Тульская область, Ростовская область, РСО-Алания, Брянская область, Республика Башкортостан, Смоленская область, Ставропольский край, Калужская область</t>
  </si>
  <si>
    <t>изменение предмета закупки, изменение срока размещения закупки (перенос с февраля на март), исключение региона Р.Калмыкия</t>
  </si>
  <si>
    <t>Выполнение работ по текущему ремонту замощения на АЗС № 199, расположенной по адресу: 352380, Краснодарский край, Кавказский р-н, г.Кропоткин, ул.Федеральная, 35                                                                       Выполнение работ по текущему ремонту мощения на АЗС № 223, расположенной по адресу: 353040, Краснодарский край, Белоглинский р-н, с.Белая Глина, ул. Южная                                                                                                 Выполнение работ по текущему ремонту мощения литеры XVI XVII на АЗС № 194, расположенной по адресу: 353526, Краснодарский край, Темрюкский р-н, х.Белый, Автодорога Новороссийск-Керченский пролив 80 км                                                                                                                                                                                                 Выполнение работ по текущему ремонту мощения литеры VI VII на АЗС № 196, расположенной по адресу: 352121, Краснодарский край, Тихорецкий р-н, г.Тихорецк, ул.Профильная, 2А
Выполнение работ по текущему ремонту мощения асфальтового покрытия  литеры XVI на АЗС № 193, расположенной по адресу: Краснодарский край, Динской р-н, ст.Васюринская, трасса Краснодар-Кропоткин</t>
  </si>
  <si>
    <t>изменение срока размещения извещения о закупке (с февраля на март), изменение срока исполнения договора (с ноября 2022 на май 2022)</t>
  </si>
  <si>
    <t>изменение срока размещения извещения о закупке (с февраля на март)
изменение срока исполнения договора (перенос с марта 2022 на май 2022)</t>
  </si>
  <si>
    <t>Выполнение работ по текущему ремонту стел установленных на АЗС №№ 146, 149, 203, 207, 211, 214, 196, 193, расположенных на территории Краснодарского края</t>
  </si>
  <si>
    <t>Оказание услуг по проведению инвентаризации источников выбросов ЗВ в атмосферный воздух, разработке нормативов допустимых выбросов ЗВ в атмосферный воздух для объектов АЗС №№ 26, 27, 28, 29, 30, 31, 32, 33, 34, 35, 36, 37, 38, 39, 40, 41, 42, 43, 438, 439, Мини АЗС №№ 3001, 3002, Производственная база и НФБ № 6, а также декларации о воздействии на окружающую среду для объекта НФБ № 6, расположенных на территории Астраханской области</t>
  </si>
  <si>
    <t>изменение способа закупки (с запроса предложений с предварительным отбором на запрос котировок)</t>
  </si>
  <si>
    <t>изменение срока размещения извещения о закупке (с февраля на март)
изменение срока исполнения договора (перенос с марта 2022 на май 2022)
изменение предмета закупки (АЗС)</t>
  </si>
  <si>
    <t>Выполнение работ по текущему ремонту стел установленных на АЗС №№ 188, 209, 210, 213, 217, 221, 224, 341, расположенных на территории Краснодарского края</t>
  </si>
  <si>
    <t>изменение срока исполнения договора (перенос с марта 2023 на март 2024)
добавление региона - Р.Адыгея</t>
  </si>
  <si>
    <t>Краснодарский край
Республика Адыгея</t>
  </si>
  <si>
    <t>изменение срока размещения извещения о закупке (с февраля на апрель), изменение срока исполнения договора (с апреля 2022 на июль 2022)</t>
  </si>
  <si>
    <t xml:space="preserve">Выполнение работ по техническому перевооружению АЗС № 115 Курск 2022 (ПИР ПСП) </t>
  </si>
  <si>
    <t xml:space="preserve"> Выполнение работ по техническому перевооружению (замена ТРК, монтаж двустенных пластиковых трубопроводов и установка погружных топливных насосов (СМР, ПНР))  на МТЗС № 334,  расположенной по адресу: 309850, Белгородская область, г. Алексеевка, ул. Победы, дом 164</t>
  </si>
  <si>
    <t>изменение срока размещения извещения о закупке (с марта на апрель), изменение срока исполнения договора (с августа 2022 на сентябрь 2022)</t>
  </si>
  <si>
    <t>Выполнение работ по ремонту облицовки колон, малых форм на АЗС №№ 44, 59, 132, 133, 55, расположенных на территории Белгородской области</t>
  </si>
  <si>
    <t>изменение срока размещения извещения о закупке (с февраля на март)</t>
  </si>
  <si>
    <t>Выполнение работ по техническому обслуживанию и ремонту (ДГУ); систем отопления, водоснабжения; ремонту ППШ, пылесосов, триммеров, сплит-систем) на АЗС и НФБ, расположенных на территории Белгородской области</t>
  </si>
  <si>
    <t>Выполнение работ по ремонту асфальтобетонного покрытия на АЗС №№ 112, 235, 236, 237, 238, 239, 240, 241, 242, 243, 244, 245, 246, 247, 248, 249 расположенных на территории Орловской области                                                                                                                                                           Выполнение работ по ремонту асфальтобетонного покрытия на АЗС №№ 46, 47, 49, 51, 52, 53, 56, 57, 58, 59, 331, 334, 336, 338, 428, расположенных на территории  Белгородской области
Выполнение работ по ремонту асфальтобетонного покрытия на АЗС №№ 1, 2, 4, 7, 9, 11, 17, расположенных на территории Ставропольского края                                                                                                                                                 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Выполнение работ по ремонту асфальтобетонного покрытия и брусчатки площадок ТРК на АЗС №№ 113, 114, 115, 117, 119, 121, 122, 123, 142, 4604, расположенных на территории Курской области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
Выполнение работ по ямочному ремонту асфальтобетонного покрытия и брусчатки площадок ТРК на АЗС, расположенных на территории Воронежской и Липецкой областях</t>
  </si>
  <si>
    <t>Выполнение работ по ремонту асфальтобетонного покрытия на АЗС №№ 112, 235, 236, 237, 238, 239, 240, 241, 242, 243, 244, 245, 246, 247, 248, 249 расположенных на территории Орловской области                                                                                                                                                           Выполнение работ по ремонту асфальтобетонного покрытия на АЗС №№ 46, 51, 53, 133, 331, 336, 434, 437, расположенных на территории  Белгородской области
Выполнение работ по ремонту асфальтобетонного покрытия на АЗС №№ 1, 2, 4, 7, 9, 11, 17, расположенных на территории Ставропольского края                                                                                                                                                 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Выполнение работ по ремонту асфальтобетонного покрытия и брусчатки площадок ТРК на АЗС №№ 113, 114, 115, 116, 117, 118, 119, 120, 121, 122, 123, 124, 142, 4602, 4604, расположенных на территории Курской области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
Выполнение работ по ямочному ремонту асфальтобетонного покрытия и брусчатки площадок ТРК на АЗС, расположенных на территории Воронежской и Липецкой областях</t>
  </si>
  <si>
    <t>изменение срока размещения извещения о закупке (с марта на апрель), изменение срока исполнения договора (с июля 2022 на сентябрь 2022)</t>
  </si>
  <si>
    <t>отказ от проведения закупки, объединён в п. 218</t>
  </si>
  <si>
    <t>Выполнение работ по техническому перевооружению МТЗС № 440 Волгоградская область, Волгоград 2022. (Установка ПКУ теплоснабжения)</t>
  </si>
  <si>
    <t>изменение срока размещения извещения о закупке (перенос с февраля на апрель), изменение срока исполнения договора (перенос с июня 2022 на август 2022), способа осуществления закупки (с запроса предложений на запрос котировок)</t>
  </si>
  <si>
    <t>изменение срока размещения извещения о закупке (с марта на апрель), изменение срока исполнения договора (с марта 2023 на апрель 2023)</t>
  </si>
  <si>
    <t>изменение срока размещения извещения о закупке (с марта на апрель)</t>
  </si>
  <si>
    <t>изменение срока размещения извещения о закупке (с июня на март), изменение срока исполнения договора (с июля 2023 на май 2024)
изменение срока размещения извещения о закупке (с марта на апрель), способ закупки с "запроса предложений" на "закупку у единственного поставщика (подрядчика, исполнителя), суммы статей ДБР, БДДС скорректирповать с 1 680 000,00 на 3 360 000,00</t>
  </si>
  <si>
    <t>Ппричина аннулирования (отказ от проведения закупки, признание закупки не-действительной, закупка не состоялась)</t>
  </si>
  <si>
    <t>изменение срока размещения извещения о закупке (с марта на май), изменение срока исполнения договора (с июня 2022 на август 2022)</t>
  </si>
  <si>
    <t>изменение срока размещения извещения о закупке (с марта на август), изменение срока исполнения договора (с августа 2022 на октябрь 2022)</t>
  </si>
  <si>
    <t>42.11
43.99.4</t>
  </si>
  <si>
    <t>изменение срока размещения извещения о закупке (с марта на май)</t>
  </si>
  <si>
    <t>изменение срока размещения извещения о закупке (перенос с апреля на июль)</t>
  </si>
  <si>
    <t>43.3</t>
  </si>
  <si>
    <t>25.61.22.111</t>
  </si>
  <si>
    <t xml:space="preserve">Покраска резервуаров на нефтебазе №15 расположенной по адресу: Владимирская область, Судогодский р-н, Вяткинское (сельское поселение), р-н п. Улыбышево вне черты населенного пункта </t>
  </si>
  <si>
    <t>изменение срока размещения извещения о закупке (с апреля на июль)</t>
  </si>
  <si>
    <t>изменение срока размещения извещения о закупке (перенос с января на июнь), изменение срока исполнения договора (с февраля 2024 на июль 2024)</t>
  </si>
  <si>
    <t>Оказание услуг по перевозке пассажиров в ОП Республики Башкортостан</t>
  </si>
  <si>
    <t>изменение срока размещения извещения о закупке (с мая на июнь), изменение срока исполнения договора (с июня 2022 на декабрь 2022)</t>
  </si>
  <si>
    <t>изменение предмета закупки (НФБ 6 на Производственная база)</t>
  </si>
  <si>
    <t>изменение срока размещения извещения о закупке (с марта на июль), изменение способа закупки с запроса котировок на закупку у единственного поставщика (подрядчика, исполнителя)</t>
  </si>
  <si>
    <t>изменение срока размещения извещения о закупке (с марта на июль), изменение срока исполнения договора (с июня 2022 на декабрь 2022)</t>
  </si>
  <si>
    <t>Выполнение работ по текущему ремонту покрытия производственной площадки слива на АЗС №№ 358 № 363 № 356, расположенных на территории Владимирской области
Выполнение работ по текущему ремонту покрытия  производственной площадки слива на АЗС № 207, расположенной по адресу: Краснодарский край, Белореченский  р-н, г.Белореченск, вдоль автодороги, Майкоп-Усть-Лабинск-Кореновск, 24 км + 800 м, (слева)                                                                                                                                                               
Выполнение работ по текущему ремонту покрытия производственной площадки слива  на АЗС № 203, расположенной по адресу: 353320, Краснодарский край, Абинский р-н, г.Абинск, Восточная окраина г.Абинска 88 км+900 м слева автодороги Краснодар-Новороссийск                                                                                                                                       Выполнение работ по текущему ремонту покрытия производственной площадки слива на АЗС № 432, расположенной по адресу: 353440, Краснодарский край, Анапский р-н, г.Анапа, ул.Кольцевая, 19
Выполнение работ по текущему ремонту покрытия производственной площадки слива на АЗС № 215, расположенной по адресу:Краснодарский край, Северский р-н, пгт.Ильский, на автодороге Краснодар-Новороссийск км 58-220 (191-500)                                                                                                                                                                                           Выполнение работ по текущему ремонту покрытия  производственной площадки слива на АЗС № 201, расположенной по адресу: 352700, Краснодарский край, Тимашевский р-н, г.Тимашевск, Автодорога Краснодар-Ейск км61+500                                                                                                                                                                         Выполнение работ по текущему ремонту покрытия  производственной площадки слива на АЗС №№ 344, 345, 347, 349, 365, 380, расположенных на территории Брянской области                                                                                                                                                     Выполнение работ по текущему ремонту покрытия производственной площадки слива на АЗС № 216, расположенной по адресу: Краснодарский край, Тихорецкий р-н, ст.Архангельская, Автомагистраль, "Павловская-Махачкала", км 62+100, (слева)</t>
  </si>
  <si>
    <t>74.90.</t>
  </si>
  <si>
    <t>изменение срока размещения извещения о закупке (с марта на июнь), изменение срока исполнения договора (с июня 2022 на декабрь 2023), изменение объёма закупаемых услуг с 19 на 22 усл.единиц, изменение способа закупки с запроса предложений на закупку у единственного поставщика (подрядчика, исполнителя)</t>
  </si>
  <si>
    <t>изменение срока размещения извещения о закупке (с мая на июль), изменение срока исполнения договора (с июня 2022 на июнь 2023), изменение способа закупки с запроса предложений на  закупку у единственного поставщика (подрядчика, исполнителя)</t>
  </si>
  <si>
    <t>изменение срока размещения извещения о закупке (перенос с февраля на июль), изменение срока исполнения договора (с апреля 2023 на июнь 2023)</t>
  </si>
  <si>
    <t>разделение лота на 2 закупки,
изменение предмета закупки, изменение срока размещения извещения (с февраля на июль), изменение срока исполнения договора (с ноября 2022 на декабрь 2022), изменение способа закупки с запроса котировок на запрос предложений, изменение регионов выполнения работ</t>
  </si>
  <si>
    <t>изменение срока размещения извещения о закупке (с марта на июль), изменение срока исполнения договора (с июня 2022 на ноябрь 2022)</t>
  </si>
  <si>
    <t>изменение срока размещения извещения о закупке (с мая на июль), изменение срока исполнения договора (с мая 2023 на сентябрь 2023)</t>
  </si>
  <si>
    <t>объединение п. 134, 205
изменение срока заключения договора (с апреля на июль)</t>
  </si>
  <si>
    <t>отказ от проведения закупки, объединён в п. 272</t>
  </si>
  <si>
    <t>Выполнение работ по реконструкции АЗС в МАЗС № 299 М-4 550 км справа 2021 (ПИР) Выполнение работ по реконструкции АЗС в МАЗС № 300 М-4 550 км слева 2021 (ПИР)</t>
  </si>
  <si>
    <t>71.12.</t>
  </si>
  <si>
    <t>изменение срока размещения извещения о закупке (перенос с мая на июль), изменение срока исполнения договора (с сентября 2022 на декабрь 2022)</t>
  </si>
  <si>
    <t>Оказание услуг в рамках проекта по мониторингу предельно допустимых выбросов (ПДВ) на АЗС №№ 143, 144, 145, 146, 147, 148, 149, 186, 187, 188, 189, 190, 191, 192, 193, 194, 195, 196, 197, 198, 199, 200, 201, 202, 203, 204, 205, 206, 207, 208, 209, 210, 211, 212, 213, 214, 215, 216, 217, 218, 219, 220, 221, 222, 223, 224, 225, 341, 342, 343, 417, 418, 424, 431, 432, 442 и НФБ №№ 3, 4, 5, расположенных на территории Краснодарского края</t>
  </si>
  <si>
    <t>Оказание услуг по сопровождению и адаптации системы Консультант Плюс</t>
  </si>
  <si>
    <t>Месяц</t>
  </si>
  <si>
    <t>52.21.22</t>
  </si>
  <si>
    <t>Оказание услуг по уборке и очистке переходно-скоростных полос (ПСП) к объекту дорожного сервиса топливно-заправочного комплекса (ТЗК) № 103, № 104, № 109, № 110</t>
  </si>
  <si>
    <t>11.07
46.3</t>
  </si>
  <si>
    <t>Поставка питьевой бутилированной воды для кофеаппаратов АЗС Орловской области для последующей перепродажи</t>
  </si>
  <si>
    <t>Выполнение работ по техническому перевооружению АЗС ООО «ГНП сеть» 2022» (Оборудование)</t>
  </si>
  <si>
    <t xml:space="preserve">Астраханская область, Смоленская область, Калужская область,  Орловская область, Республика Удмуртия, Самарская область, Ставрапольский край,  Нижегородская область </t>
  </si>
  <si>
    <t>Выполнение работ по техническому перевооружению АЗС ООО «ГНП сеть» 2022» (СМР)</t>
  </si>
  <si>
    <t>Оказание услуг по разработке проектов санитарно-защитных зон (СЗЗ) для объектов АЗС №№ 26, 28, 439 и Производственной базы, расположенных на территории Астраханской области</t>
  </si>
  <si>
    <t>Оказание услуг по проведению лабораторных исследований на границе санитарно-защитных зон (СЗЗ) на АЗС №№ 143, 144, 145, 146, 147, 148, 149, 186, 187, 188, 189, 190, 191, 192, 193, 194, 195, 196, 197, 198, 199, 200, 201, 202, 203, 204, 205, 206, 207, 208, 209, 210, 211, 212, 213, 214, 215, 216, 217, 218, 219, 220, 221, 222, 223, 224, 225, 341, 342, 343, 417, 418, 424, 431, 432, 442 и НФБ №№ 3, 4, 5, расположенных на территории Краснодарского края</t>
  </si>
  <si>
    <t>Выполнение работ по техническому перевооружению (замена ТРК ЖМТ (СМР, ПНР)) на АЗС №№ 288, 292, 294, 295, 297, расположенных на территории Республики Удмуртия, на АЗС № 35, расположенной по адресу: Астраханская область, г. Астрахань и на АЗС №№ 318, 321, расположенных на территории Волгоградской области</t>
  </si>
  <si>
    <t>Выполнение работ по техническому перевооружению (замена технологического трубопровода ЖМТ на пластиковый (СМР, ПНР)) на АЗС № 268, расположенной по адресу: РСО-Алания, Моздокский р-н, Луковская администрация сельских поселений, ст. Луковская, ул. Усанова, д. 42</t>
  </si>
  <si>
    <t>42.11
43.99</t>
  </si>
  <si>
    <t>Выполнение работ по замене информационно-ценовой стелы АЗС № 129 Комсомольский 2022 (СМР)
Выполнение работ по замене информационно-ценовой стелы АЗС № 128 Воронеж 2022 (СМР)
Выполнение работ по замене информационно-ценовой стелы АЗС № 101 Елец-Маланино 2022 (СМР)
Выполнение работ по замене информационно-ценовой стелы АЗС № 102 Елец-Маланино 2022 (СМР)
Выполнение работ по замене информационно-ценовой стелы АЗС № 103 Тула 2022 (СМР)
Выполнение работ по замене информационно-ценовой стелы АЗС № 104 Тула 2022 (СМР)
Выполнение работ по замене информационно-ценовой стелы АЗС № 109 Лобаново 2022 (СМР)
Выполнение работ по замене информационно-ценовой стелы АЗС № 110 Рогачевка 2022 (СМР)
Выполнение работ по замене информационно-ценовой стелы АЗС № 350 Верхнеговейный 2022 (СМР)</t>
  </si>
  <si>
    <t>Воронежская область, Липецкая область, Тульская область, Ростовская область</t>
  </si>
  <si>
    <t>68.31.5</t>
  </si>
  <si>
    <t>68.31.16</t>
  </si>
  <si>
    <t>Оказание услуг по проведению оценки возмещаемой стоимости имущества Общества, генерирующего денежные средства (ЕГДС) - АЗС</t>
  </si>
  <si>
    <t>Открытый запрос предложений</t>
  </si>
  <si>
    <t xml:space="preserve">42.11
</t>
  </si>
  <si>
    <t>Выполнение работ по техническому перевооружению АЗС № 286 Ижевск 2022 (СМР)
Выполнение работ по техническому перевооружению АЗС № 288 Ижевск 2022 (СМР)
Выполнение работ по техническому перевооружению АЗС № 290 Воткинск 2022 (СМР)
Выполнение работ по техническому перевооружению АЗС № 295 Ижевск 2022 (СМР)
Выполнение работ по техническому перевооружению АЗС № 291 Ижевск 2022 (СМР)
Выполнение работ по техническому перевооружению АЗС № 292 Ижевск 2022 (СМР)
Выполнение работ по техническому перевооружению АЗС № 293 Ижевск 2022 (СМР)
Выполнение работ по техническому перевооружению АЗС № 294 Ижевск 2022 (СМР)
Выполнение работ по техническому перевооружению АЗС № 296 Ижевск 2022 (СМР)
Выполнение работ по техническому перевооружению АЗС № 297 Ижевск 2022 (СМР)</t>
  </si>
  <si>
    <t>Тульская область, Ростовская область, Смоленская область, РСО-Алания, Орловская область, Оренбургская область,  Курская область, Краснодарский край, Волгоградская область, Владимирская область, Брянская область, Белгородская область</t>
  </si>
  <si>
    <t>42.12</t>
  </si>
  <si>
    <t>Выполнение работ по текущему содержанию железнодорожных подъездных путей ООО «ВИТ» и ООО «ГНП сеть» (Волгоградская нефтебаза № 7) общей протяженностью – 1436,21 м.</t>
  </si>
  <si>
    <t>Выполнение работ по техническому перевооружению (замена измерительной системы контроля параметров ЖМТ (СМР, ПНР)) на АЗС №№ 100, 134, 150, 151, 152, 154, 155, 156, 157, 158, 159, 161, 162, 163, 164, 165, 166, 167, 168, 170, 227, 228, 229, 231, 232, 233, 350, 394, 395, 430, 6101, 6102, 6103, 6104, 6105, 6106, 6107, 6108, 6109, 6110, 6111, 6112, 6113, 98 и 99, расположенных на территории Ростовской области
Выполнение работ по техническому перевооружению (замена измерительной системы контроля параметров ЖМТ (СМР, ПНР)) на АЗС на  АЗС №№ 143, 144, 145, 146, 147, 148, 149, 186, 187, 188, 189, 190, 191, 192, 193, 194, 195, 196, 197, 198, 199, 200, 201, 202, 203, 204, 205, 206, 207, 208, 209, 210, 211, 212, 213, 214, 215, 216, 217, 218, 219, 220, 221, 222, 223, 224, 225, 341, 342, 343, 417, 418, 424, 431, 432, 442, расположенных на территории Краснодарского края</t>
  </si>
  <si>
    <t>закупка не проведена</t>
  </si>
  <si>
    <t>в работе ОКЗ</t>
  </si>
  <si>
    <t>Отдел сопровождения строительства
Комиссаров Владимир Владимирович (2846)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</si>
</sst>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 _₽_-;\-* #,##0\ _₽_-;_-* &quot;-&quot;\ _₽_-;_-@_-"/>
    <numFmt numFmtId="43" formatCode="_-* #,##0.00\ _₽_-;\-* #,##0.00\ _₽_-;_-* &quot;-&quot;??\ _₽_-;_-@_-"/>
    <numFmt numFmtId="164" formatCode="#,##0.00_р_."/>
    <numFmt numFmtId="165" formatCode="#,##0\ _₽"/>
  </numFmts>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2"/>
      <name val="Times New Roman"/>
      <family val="1"/>
      <charset val="204"/>
    </font>
    <font>
      <u/>
      <sz val="12.65"/>
      <color indexed="12"/>
      <name val="Calibri"/>
      <family val="2"/>
      <charset val="204"/>
    </font>
    <font>
      <u/>
      <sz val="12"/>
      <name val="Times New Roman"/>
      <family val="1"/>
      <charset val="204"/>
    </font>
    <font>
      <sz val="12"/>
      <name val="Times New Roman"/>
      <family val="1"/>
      <charset val="204"/>
    </font>
    <font>
      <sz val="11"/>
      <name val="Calibri"/>
      <family val="2"/>
      <scheme val="minor"/>
    </font>
    <font>
      <sz val="10"/>
      <name val="Times New Roman"/>
      <family val="1"/>
      <charset val="204"/>
    </font>
    <font>
      <sz val="10"/>
      <name val="Arial"/>
      <family val="2"/>
      <charset val="204"/>
    </font>
    <font>
      <sz val="11"/>
      <name val="Times New Roman"/>
      <family val="1"/>
      <charset val="204"/>
    </font>
    <font>
      <u/>
      <sz val="12.65"/>
      <name val="Calibri"/>
      <family val="2"/>
      <charset val="204"/>
    </font>
    <font>
      <sz val="12"/>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0" fontId="10" fillId="0" borderId="0" applyNumberFormat="0" applyFill="0" applyBorder="0" applyAlignment="0" applyProtection="0">
      <alignment vertical="top"/>
      <protection locked="0"/>
    </xf>
    <xf numFmtId="0" fontId="7" fillId="0" borderId="0"/>
    <xf numFmtId="0" fontId="6" fillId="0" borderId="0"/>
    <xf numFmtId="0" fontId="5" fillId="0" borderId="0"/>
    <xf numFmtId="43" fontId="8" fillId="0" borderId="0" applyFont="0" applyFill="0" applyBorder="0" applyAlignment="0" applyProtection="0"/>
    <xf numFmtId="0" fontId="4" fillId="0" borderId="0"/>
    <xf numFmtId="0" fontId="3" fillId="0" borderId="0"/>
    <xf numFmtId="0" fontId="3" fillId="0" borderId="0"/>
    <xf numFmtId="0" fontId="3" fillId="0" borderId="0"/>
    <xf numFmtId="43" fontId="8" fillId="0" borderId="0" applyFont="0" applyFill="0" applyBorder="0" applyAlignment="0" applyProtection="0"/>
    <xf numFmtId="0" fontId="3"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cellStyleXfs>
  <cellXfs count="78">
    <xf numFmtId="0" fontId="0" fillId="0" borderId="0" xfId="0"/>
    <xf numFmtId="0" fontId="12" fillId="0" borderId="0" xfId="0" applyFont="1" applyFill="1" applyAlignment="1" applyProtection="1">
      <alignment horizontal="center" vertical="center" wrapText="1"/>
      <protection hidden="1"/>
    </xf>
    <xf numFmtId="0" fontId="13" fillId="0" borderId="0" xfId="0" applyFont="1" applyFill="1" applyAlignment="1" applyProtection="1">
      <alignment wrapText="1"/>
      <protection hidden="1"/>
    </xf>
    <xf numFmtId="0" fontId="15" fillId="0" borderId="0" xfId="0" applyFont="1" applyFill="1" applyAlignment="1" applyProtection="1">
      <alignment horizontal="center" wrapText="1"/>
      <protection hidden="1"/>
    </xf>
    <xf numFmtId="0" fontId="13" fillId="0" borderId="0" xfId="0" applyFont="1" applyFill="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hidden="1"/>
    </xf>
    <xf numFmtId="4" fontId="12" fillId="0" borderId="1"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165"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shrinkToFit="1"/>
      <protection hidden="1"/>
    </xf>
    <xf numFmtId="3" fontId="12" fillId="0" borderId="1" xfId="0"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shrinkToFit="1"/>
      <protection hidden="1"/>
    </xf>
    <xf numFmtId="1" fontId="12" fillId="0" borderId="1" xfId="0" applyNumberFormat="1" applyFont="1" applyFill="1" applyBorder="1" applyAlignment="1" applyProtection="1">
      <alignment horizontal="center" vertical="center" wrapText="1"/>
      <protection hidden="1"/>
    </xf>
    <xf numFmtId="41" fontId="12" fillId="0" borderId="1"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shrinkToFit="1"/>
    </xf>
    <xf numFmtId="17" fontId="12" fillId="0" borderId="1" xfId="0" applyNumberFormat="1" applyFont="1" applyFill="1" applyBorder="1" applyAlignment="1">
      <alignment horizontal="center" vertical="center" wrapText="1" shrinkToFit="1"/>
    </xf>
    <xf numFmtId="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lignment horizontal="center" vertical="center" wrapText="1" shrinkToFit="1"/>
    </xf>
    <xf numFmtId="0" fontId="12" fillId="0" borderId="3"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164" fontId="12" fillId="0" borderId="1" xfId="0" applyNumberFormat="1" applyFont="1" applyFill="1" applyBorder="1" applyAlignment="1" applyProtection="1">
      <alignment horizontal="center" vertical="center" wrapText="1" shrinkToFit="1"/>
      <protection hidden="1"/>
    </xf>
    <xf numFmtId="0" fontId="9"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4" fontId="16" fillId="0" borderId="1" xfId="0" applyNumberFormat="1" applyFont="1" applyFill="1" applyBorder="1" applyAlignment="1" applyProtection="1">
      <alignment horizontal="center" vertical="center" wrapText="1"/>
      <protection hidden="1"/>
    </xf>
    <xf numFmtId="49" fontId="12" fillId="0" borderId="1" xfId="0" applyNumberFormat="1" applyFont="1" applyFill="1" applyBorder="1" applyAlignment="1" applyProtection="1">
      <alignment horizontal="center" vertical="center"/>
      <protection hidden="1"/>
    </xf>
    <xf numFmtId="0" fontId="12" fillId="0" borderId="1" xfId="0" applyNumberFormat="1" applyFont="1" applyFill="1" applyBorder="1" applyAlignment="1" applyProtection="1">
      <alignment horizontal="center" vertical="top" wrapText="1"/>
      <protection hidden="1"/>
    </xf>
    <xf numFmtId="16" fontId="12" fillId="0" borderId="1" xfId="0" applyNumberFormat="1" applyFont="1" applyFill="1" applyBorder="1" applyAlignment="1" applyProtection="1">
      <alignment horizontal="center" vertical="center" wrapText="1"/>
      <protection hidden="1"/>
    </xf>
    <xf numFmtId="0" fontId="12" fillId="0" borderId="1" xfId="4" applyNumberFormat="1" applyFont="1" applyFill="1" applyBorder="1" applyAlignment="1" applyProtection="1">
      <alignment horizontal="center" vertical="center" wrapText="1"/>
      <protection hidden="1"/>
    </xf>
    <xf numFmtId="3" fontId="12" fillId="0" borderId="1" xfId="0" applyNumberFormat="1" applyFont="1" applyFill="1" applyBorder="1" applyAlignment="1" applyProtection="1">
      <alignment horizontal="center" vertical="center" wrapText="1"/>
      <protection locked="0"/>
    </xf>
    <xf numFmtId="17" fontId="12" fillId="0" borderId="1" xfId="0" applyNumberFormat="1" applyFont="1" applyFill="1" applyBorder="1" applyAlignment="1" applyProtection="1">
      <alignment horizontal="center" vertical="center" wrapText="1" shrinkToFit="1"/>
    </xf>
    <xf numFmtId="17" fontId="12" fillId="0" borderId="1" xfId="0" applyNumberFormat="1"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41" fontId="12"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lignment horizontal="center" vertical="center" wrapText="1" shrinkToFit="1"/>
    </xf>
    <xf numFmtId="0" fontId="14" fillId="0" borderId="0" xfId="0" applyFont="1" applyFill="1" applyAlignment="1" applyProtection="1">
      <alignment horizontal="center" vertical="center" wrapText="1"/>
      <protection hidden="1"/>
    </xf>
    <xf numFmtId="0" fontId="15" fillId="0" borderId="0" xfId="0" applyFont="1" applyFill="1" applyAlignment="1" applyProtection="1">
      <alignment horizontal="center" vertical="center" wrapText="1"/>
      <protection hidden="1"/>
    </xf>
    <xf numFmtId="0" fontId="9" fillId="0" borderId="0" xfId="0" applyFont="1" applyFill="1" applyAlignment="1" applyProtection="1">
      <alignment vertical="center" wrapText="1"/>
      <protection hidden="1"/>
    </xf>
    <xf numFmtId="0" fontId="9" fillId="0" borderId="0" xfId="0" applyFont="1" applyFill="1" applyBorder="1" applyAlignment="1" applyProtection="1">
      <alignment vertical="center" wrapText="1"/>
      <protection hidden="1"/>
    </xf>
    <xf numFmtId="1" fontId="9" fillId="0" borderId="1" xfId="0" applyNumberFormat="1" applyFont="1" applyFill="1" applyBorder="1" applyAlignment="1" applyProtection="1">
      <alignment horizontal="center" vertical="center" wrapText="1"/>
      <protection hidden="1"/>
    </xf>
    <xf numFmtId="0" fontId="17" fillId="0" borderId="1" xfId="1" applyFont="1" applyFill="1" applyBorder="1" applyAlignment="1" applyProtection="1">
      <alignment horizontal="center" vertical="center" wrapText="1"/>
      <protection hidden="1"/>
    </xf>
    <xf numFmtId="0" fontId="18" fillId="0" borderId="1" xfId="0" applyFont="1" applyFill="1" applyBorder="1" applyAlignment="1" applyProtection="1">
      <alignment wrapText="1"/>
      <protection hidden="1"/>
    </xf>
    <xf numFmtId="0" fontId="18" fillId="0" borderId="0" xfId="0" applyFont="1" applyFill="1" applyAlignment="1" applyProtection="1">
      <alignment wrapText="1"/>
      <protection hidden="1"/>
    </xf>
    <xf numFmtId="0" fontId="12" fillId="0" borderId="1"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17"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9" fillId="0" borderId="3" xfId="0" applyNumberFormat="1" applyFont="1" applyFill="1" applyBorder="1" applyAlignment="1" applyProtection="1">
      <alignment horizontal="center" vertical="center" wrapText="1"/>
      <protection hidden="1"/>
    </xf>
    <xf numFmtId="0" fontId="9" fillId="0" borderId="5" xfId="0" applyNumberFormat="1" applyFont="1" applyFill="1" applyBorder="1" applyAlignment="1" applyProtection="1">
      <alignment horizontal="center" vertical="center" wrapText="1"/>
      <protection hidden="1"/>
    </xf>
    <xf numFmtId="0" fontId="9" fillId="0" borderId="4" xfId="0" applyNumberFormat="1" applyFont="1" applyFill="1" applyBorder="1" applyAlignment="1" applyProtection="1">
      <alignment horizontal="center" vertical="center" wrapText="1"/>
      <protection hidden="1"/>
    </xf>
    <xf numFmtId="0" fontId="9" fillId="0" borderId="6" xfId="0" applyNumberFormat="1" applyFont="1" applyFill="1" applyBorder="1" applyAlignment="1" applyProtection="1">
      <alignment horizontal="center" vertical="center" wrapText="1"/>
      <protection hidden="1"/>
    </xf>
    <xf numFmtId="0" fontId="9" fillId="0" borderId="8" xfId="0" applyNumberFormat="1" applyFont="1" applyFill="1" applyBorder="1" applyAlignment="1" applyProtection="1">
      <alignment horizontal="center" vertical="center" wrapText="1"/>
      <protection hidden="1"/>
    </xf>
    <xf numFmtId="0" fontId="9" fillId="0" borderId="7" xfId="0"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1" xfId="0" applyNumberFormat="1" applyFont="1" applyFill="1" applyBorder="1" applyAlignment="1" applyProtection="1">
      <alignment horizontal="center" vertical="center" wrapText="1"/>
      <protection hidden="1"/>
    </xf>
    <xf numFmtId="0" fontId="9" fillId="0" borderId="1" xfId="0" quotePrefix="1" applyNumberFormat="1" applyFont="1" applyFill="1" applyBorder="1" applyAlignment="1" applyProtection="1">
      <alignment horizontal="center" vertical="center" wrapText="1"/>
      <protection hidden="1"/>
    </xf>
    <xf numFmtId="0" fontId="11" fillId="0" borderId="1" xfId="1" applyNumberFormat="1" applyFont="1" applyFill="1" applyBorder="1" applyAlignment="1" applyProtection="1">
      <alignment horizontal="center" vertical="center" wrapText="1"/>
      <protection hidden="1"/>
    </xf>
    <xf numFmtId="0" fontId="9" fillId="0" borderId="9"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wrapText="1"/>
      <protection hidden="1"/>
    </xf>
    <xf numFmtId="0" fontId="9" fillId="0" borderId="12"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17" fontId="12" fillId="0" borderId="1" xfId="0" applyNumberFormat="1"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0" fontId="12" fillId="2"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hidden="1"/>
    </xf>
  </cellXfs>
  <cellStyles count="22">
    <cellStyle name="Гиперссылка" xfId="1" builtinId="8"/>
    <cellStyle name="Обычный" xfId="0" builtinId="0"/>
    <cellStyle name="Обычный 10 2 2" xfId="3" xr:uid="{00000000-0005-0000-0000-000002000000}"/>
    <cellStyle name="Обычный 10 2 2 2" xfId="8" xr:uid="{00000000-0005-0000-0000-000003000000}"/>
    <cellStyle name="Обычный 10 2 2 3" xfId="13" xr:uid="{00000000-0005-0000-0000-000004000000}"/>
    <cellStyle name="Обычный 10 2 2 4" xfId="18" xr:uid="{00000000-0005-0000-0000-000005000000}"/>
    <cellStyle name="Обычный 12" xfId="4" xr:uid="{00000000-0005-0000-0000-000006000000}"/>
    <cellStyle name="Обычный 12 2" xfId="9" xr:uid="{00000000-0005-0000-0000-000007000000}"/>
    <cellStyle name="Обычный 12 3" xfId="14" xr:uid="{00000000-0005-0000-0000-000008000000}"/>
    <cellStyle name="Обычный 12 4" xfId="19" xr:uid="{00000000-0005-0000-0000-000009000000}"/>
    <cellStyle name="Обычный 2" xfId="2" xr:uid="{00000000-0005-0000-0000-00000A000000}"/>
    <cellStyle name="Обычный 2 2" xfId="6" xr:uid="{00000000-0005-0000-0000-00000B000000}"/>
    <cellStyle name="Обычный 2 2 2" xfId="11" xr:uid="{00000000-0005-0000-0000-00000C000000}"/>
    <cellStyle name="Обычный 2 2 3" xfId="16" xr:uid="{00000000-0005-0000-0000-00000D000000}"/>
    <cellStyle name="Обычный 2 2 4" xfId="21" xr:uid="{00000000-0005-0000-0000-00000E000000}"/>
    <cellStyle name="Обычный 2 3" xfId="7" xr:uid="{00000000-0005-0000-0000-00000F000000}"/>
    <cellStyle name="Обычный 2 4" xfId="12" xr:uid="{00000000-0005-0000-0000-000010000000}"/>
    <cellStyle name="Обычный 2 5" xfId="17" xr:uid="{00000000-0005-0000-0000-000011000000}"/>
    <cellStyle name="Финансовый 2" xfId="5" xr:uid="{00000000-0005-0000-0000-000012000000}"/>
    <cellStyle name="Финансовый 2 2" xfId="10" xr:uid="{00000000-0005-0000-0000-000013000000}"/>
    <cellStyle name="Финансовый 2 3" xfId="15" xr:uid="{00000000-0005-0000-0000-000014000000}"/>
    <cellStyle name="Финансовый 2 4" xfId="20" xr:uid="{00000000-0005-0000-0000-000015000000}"/>
  </cellStyles>
  <dxfs count="0"/>
  <tableStyles count="0" defaultTableStyle="TableStyleMedium2" defaultPivotStyle="PivotStyleMedium9"/>
  <colors>
    <mruColors>
      <color rgb="FFFFFF99"/>
      <color rgb="FFCCFF99"/>
      <color rgb="FFFFFF66"/>
      <color rgb="FFFF99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040;&#1074;&#1076;&#1077;&#1077;&#1074;%20&#1042;.&#1040;.%20&#1057;&#1043;&#1048;%20&#1054;&#1055;%20&#1050;&#1091;&#1088;&#1089;&#1082;&#1086;&#1081;%20&#1086;&#1073;&#1083;&#1072;&#1089;&#1090;&#1080;/&#1055;&#1083;&#1072;&#1085;%20&#1047;&#1072;&#1082;&#1091;&#1087;&#1086;&#1082;%20%20&#1050;&#1091;&#1088;&#1089;&#108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hluz\&#1054;&#1090;&#1076;&#1077;&#1083;%20&#1082;&#1086;&#1085;&#1082;&#1091;&#1088;&#1077;&#1085;&#1090;&#1085;&#1099;&#1093;%20&#1079;&#1072;&#1082;&#1091;&#1087;&#1086;&#1082;\&#1055;&#1083;&#1072;&#1085;%20&#1079;&#1072;&#1082;&#1091;&#1087;&#1086;&#1082;%202022%20&#1054;&#1044;&#1054;\&#1055;&#1083;&#1072;&#1085;%20&#1079;&#1072;&#1082;&#1091;&#1087;&#1086;&#1082;%20&#1085;&#1072;%202022%20&#1075;&#1086;&#1076;%20&#1054;&#1044;&#105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5.%20&#1057;&#1050;&#1047;%20&#1047;&#1072;&#1093;&#1072;&#1088;&#1086;&#1074;%20&#1040;.&#1042;/&#1055;&#1083;&#1072;&#1085;%20&#1079;&#1072;&#1082;&#1091;&#1087;&#1086;&#1082;%20&#1057;&#1050;3%202022_18112021%202-&#1081;%20&#1074;&#1072;&#1088;&#1080;&#1072;&#1085;&#109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1054;&#1074;&#1095;&#1080;&#1085;&#1085;&#1080;&#1082;&#1086;&#1074;&#1072;%20&#1057;&#1050;&#1047;\&#1047;&#1072;&#1082;&#1091;&#1087;&#1082;&#1080;\&#1055;&#1083;&#1072;&#1085;%20&#1047;&#1072;&#1082;&#1091;&#1087;&#1086;&#1082;%20&#1057;&#1050;&#1047;%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3.%20&#1054;&#1090;&#1076;&#1077;&#1083;%20&#1089;&#1080;&#1089;&#1090;&#1077;&#1084;&#1085;&#1086;&#1075;&#1086;%20&#1072;&#1076;&#1084;&#1080;&#1085;&#1080;&#1089;&#1090;&#1088;&#1080;&#1088;&#1086;&#1074;&#1072;&#1085;&#1080;&#1103;%20&#1080;%20&#1090;&#1077;&#1093;.&#1087;&#1086;&#1076;&#1076;&#1077;&#1088;&#1078;&#1082;&#1080;%20&#1040;&#1075;&#1072;&#1087;&#1091;&#1096;&#1082;&#1080;&#1085;%20&#1040;.&#1053;/&#1055;&#1083;&#1072;&#1085;&#1072;%20&#1079;&#1072;&#1082;&#1091;&#1087;&#1086;&#1082;%202022%202-&#1081;%20&#1074;&#1072;&#1088;&#1080;&#1072;&#1085;&#109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4.%20&#1054;&#1090;&#1076;&#1077;&#1083;%20&#1090;&#1077;&#1093;.&#1087;&#1086;&#1076;&#1076;&#1077;&#1088;&#1078;&#1082;&#1080;%20&#1040;&#1047;&#1057;%20&#1043;&#1086;&#1083;&#1091;&#1073;&#1086;&#1074;%20&#1040;.&#1040;/2-&#1081;%20&#1074;&#1072;&#1088;&#1080;&#1072;&#1085;&#1090;/&#1055;&#1083;&#1072;&#1085;%20&#1079;&#1072;&#1082;&#1091;&#1087;&#1086;&#1082;%20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5.%20&#1050;&#1086;&#1088;&#1087;&#1086;&#1088;&#1072;&#1090;&#1080;&#1074;&#1085;&#1086;-&#1080;&#1084;&#1091;&#1097;&#1077;&#1089;&#1090;&#1074;&#1077;&#1085;&#1085;&#1099;&#1081;%20&#1086;&#1090;&#1076;&#1077;&#1083;%20(&#1041;&#1080;&#1088;&#1102;&#1082;&#1086;&#1074;%20&#1069;.&#1044;.)+/3.%20&#1055;&#1088;&#1080;&#1083;&#1086;&#1078;&#1077;&#1085;&#1080;&#1077;%20&#1082;%20&#1055;&#1086;&#1088;&#1103;&#1076;&#1082;&#10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4.%20&#1054;&#1090;&#1076;&#1077;&#1083;%20&#1090;&#1077;&#1093;.&#1087;&#1086;&#1076;&#1076;&#1077;&#1088;&#1078;&#1082;&#1080;%20&#1040;&#1047;&#1057;%20&#1043;&#1086;&#1083;&#1091;&#1073;&#1086;&#1074;%20&#1040;.&#1040;/&#1055;&#1083;&#1072;&#1085;%20&#1079;&#1072;&#1082;&#1091;&#1087;&#1086;&#1082;%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7;&#1074;&#1086;&#1076;%20&#1055;&#1083;&#1072;&#1085;&#1072;%20&#1079;&#1072;&#1082;&#1091;&#1087;&#1082;&#1080;%20&#1058;&#1056;&#1059;%20&#1085;&#1072;%202022%20%20%2018.11.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3.%20&#1054;&#1090;&#1076;&#1077;&#1083;%20&#1089;&#1080;&#1089;&#1090;&#1077;&#1084;&#1085;&#1086;&#1075;&#1086;%20&#1072;&#1076;&#1084;&#1080;&#1085;&#1080;&#1089;&#1090;&#1088;&#1080;&#1088;&#1086;&#1074;&#1072;&#1085;&#1080;&#1103;%20&#1080;%20&#1090;&#1077;&#1093;.&#1087;&#1086;&#1076;&#1076;&#1077;&#1088;&#1078;&#1082;&#1080;%20&#1040;&#1075;&#1072;&#1087;&#1091;&#1096;&#1082;&#1080;&#1085;%20&#1040;.&#1053;/&#1055;&#1083;&#1072;&#1085;&#1072;%20&#1079;&#1072;&#1082;&#1091;&#1087;&#1086;&#1082;%2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1.%20&#1043;&#1088;&#1091;&#1087;&#1087;&#1072;%20&#1084;&#1072;&#1090;&#1077;&#1088;&#1080;&#1072;&#1083;&#1100;&#1085;&#1086;-&#1090;&#1077;&#1093;&#1085;&#1080;&#1095;&#1077;&#1089;&#1082;&#1086;&#1075;&#1086;%20&#1086;&#1073;&#1077;&#1089;&#1087;&#1077;&#1095;&#1077;&#1085;&#1080;&#1103;%20&#1040;&#1090;&#1072;&#1087;&#1080;&#1085;%20&#1040;.&#1040;+/&#1055;&#1083;&#1072;&#1085;%20&#1079;&#1072;&#1082;&#1091;&#1087;&#1086;&#1082;%202022%20&#1052;&#1058;&#1054;%20&#1057;&#1055;&#1041;2%20&#1087;&#1086;&#1089;&#1083;&#1077;&#1076;&#1085;&#1080;&#1081;%20&#1074;&#1072;&#1088;&#1080;&#1072;&#1085;&#1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kovaleva/AppData/Local/Microsoft/Windows/INetCache/Content.Outlook/UUTTLLO2/&#1087;&#1088;&#1086;&#1077;&#1082;&#1090;%20&#1055;&#1083;&#1072;&#1085;%20&#1079;&#1072;&#1082;&#1091;&#1087;&#1086;&#1082;%202022%20&#1056;&#1045;&#1050;&#1051;&#1040;&#1052;&#1040;%20%2001%20%2009%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20&#1054;&#1090;&#1076;&#1077;&#1083;%20&#1088;&#1077;&#1072;&#1083;&#1080;&#1079;&#1072;&#1094;&#1080;&#1080;%20&#1089;&#1086;&#1087;&#1091;&#1090;&#1089;&#1090;&#1074;&#1091;&#1102;&#1097;&#1080;&#1093;%20&#1090;&#1086;&#1074;&#1072;&#1088;&#1086;&#1074;%20&#1080;%20&#1091;&#1089;&#1083;&#1091;&#1075;%20&#1057;&#1058;&#1080;&#1059;%20&#1057;&#1086;&#1083;&#1086;&#1076;&#1082;&#1086;&#1074;&#1072;%20&#1044;.&#1040;%20&#1046;&#1091;&#1089;&#1077;&#1074;%20&#1057;.&#1042;.+/&#1055;&#1083;&#1072;&#1085;%20&#1079;&#1072;&#1082;&#1091;&#1087;&#1086;&#1082;%202022%20(&#1057;&#1058;&#1048;&#1059;)%20&#1089;&#1082;&#1086;&#1088;&#1088;&#1077;&#1082;&#1090;&#1080;&#1088;&#1086;&#1074;&#1072;&#1085;&#1085;&#1099;&#1081;%202-&#1081;%20&#1074;&#1072;&#1088;&#1080;&#1072;&#1085;&#109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0;&#1091;&#1079;&#1085;&#1077;&#1094;&#1086;&#1074;&#1072;%20&#1045;.&#1070;.+/&#1069;&#1082;&#1086;&#1083;&#1086;&#1075;&#1080;&#1103;%20&#1057;&#1074;&#1086;&#1076;%20&#1055;&#1083;&#1072;&#1085;&#1072;%20&#1079;&#1072;&#1082;&#1091;&#1087;&#1082;&#1080;%20&#1058;&#1056;&#1059;%20&#1085;&#1072;%202022%20%20%2019.11.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vv.shevchenko/AppData/Local/Microsoft/Windows/INetCache/Content.Outlook/9SI0Z0J3/&#1053;&#1086;&#1074;&#1086;&#1077;%20&#1085;&#1072;%2020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ishchenko/Desktop/&#1060;&#1086;&#1088;&#1084;&#1072;%20&#1055;&#1083;&#1072;&#1085;&#1072;%20&#1079;&#1072;&#1082;&#1091;&#1087;&#1086;&#1082;%20&#1085;&#1072;%202022%20&#1075;&#1086;&#1076;%20-%20&#1050;&#1088;&#1072;&#1089;&#1085;&#1086;&#1076;&#1072;&#108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0&#1059;&#1087;&#1088;&#1072;&#1074;&#1083;&#1077;&#1085;&#1080;&#1077;%20&#1089;&#1085;&#1072;&#1073;&#1078;&#1077;&#1085;&#1080;&#1103;%20&#1080;%20&#1083;&#1086;&#1075;&#1080;&#1089;&#1090;&#1080;&#1082;&#1080;%20&#1055;&#1072;&#1082;%20&#1054;.&#1042;/&#1050;&#1086;&#1087;&#1080;&#1103;%20&#1055;&#1088;&#1080;&#1083;&#1086;&#1078;&#1077;&#1085;&#1080;&#1077;%20&#1082;%20&#1055;&#1086;&#1088;&#1103;&#1076;&#1082;&#1091;%202022%203-&#1081;%20&#1074;&#1072;&#1088;&#1080;&#1072;&#1085;&#109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el.titova/Desktop/&#1047;&#1072;&#1082;&#1091;&#1087;&#1082;&#1080;/2022/&#1050;&#1086;&#1087;&#1080;&#1103;%20&#1057;&#1074;&#1086;&#1076;%20&#1055;&#1083;&#1072;&#1085;&#1072;%20&#1079;&#1072;&#1082;&#1091;&#1087;&#1082;&#1080;%20&#1058;&#1056;&#1059;%20&#1085;&#1072;%202022%20%20%20&#1055;&#1088;&#1086;&#1089;&#1074;&#1080;&#1088;&#1080;&#1085;%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20&#1055;&#1047;%202022/1.%20&#1103;&#1085;&#1074;&#1072;&#1088;&#1100;%202022/18.01.2022%20&#1057;&#1047;%20&#1086;&#1090;%20&#1043;&#1091;&#1076;&#1082;&#1086;&#1074;&#1072;%20&#1044;.&#1043;.,%20&#1085;&#1072;&#1087;&#1088;&#1072;&#1074;&#1083;&#1077;&#1085;&#1086;%20&#1074;%20&#1043;&#1053;&#1055;&#1061;%20&#1085;&#1072;%20&#1089;&#1086;&#1075;&#1083;&#1072;&#1089;&#1086;&#1074;&#1072;&#1085;&#1080;&#1077;%2018.01.2022/&#1086;&#1090;%20&#1043;&#1091;&#1076;&#1082;&#1086;&#1074;&#1072;%20&#1044;.&#1043;%2017.01.2022/&#1055;&#1088;&#1080;&#1083;&#1086;&#1078;&#1077;&#1085;&#1080;&#1077;%20&#1089;&#1086;&#1075;&#1083;&#1072;&#1089;&#1086;&#1074;&#1072;&#1085;&#1085;&#1086;&#1077;%20&#1089;%20&#1060;&#1069;&#1059;%20&#1082;%20&#1057;&#1047;%2019.01.202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20&#1055;&#1047;%202022%20&#1074;%20&#1088;&#1072;&#1073;&#1086;&#1090;&#1077;%20&#1089;%20&#1082;&#1086;&#1088;&#1088;&#1077;&#1082;&#1090;&#1080;&#1088;&#1086;&#1074;&#1082;&#1072;&#1084;&#1080;/7.%20&#1054;&#1041;&#1054;&#1057;&#1053;&#1054;&#1042;&#1040;&#1053;&#1048;&#1071;%20&#1050;&#1054;&#1056;&#1056;&#1045;&#1050;&#1058;&#1048;&#1056;&#1054;&#1042;&#1054;&#1050;/2.%20&#1060;&#1045;&#1042;&#1056;&#1040;&#1051;&#1068;/10.%20&#1048;&#1074;&#1072;&#1085;&#1086;&#1074;%20&#1048;.&#1042;.%20228%20&#1086;%20&#1082;&#1086;&#1088;&#1088;&#1077;&#1082;&#1090;&#1080;&#1088;&#1086;&#1074;&#1082;&#1077;%20&#1055;&#1047;%2003-04.02.2022/04.02.2022/&#1086;&#1090;%20&#1048;&#1074;&#1072;&#1085;&#1086;&#1074;&#1072;%20&#1048;.&#1042;.%2004.02.2022/&#1055;&#1047;%2004.02.202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e.royko/AppData/Local/Microsoft/Windows/INetCache/Content.Outlook/F7ATI0L4/&#1087;&#1083;&#1072;&#1085;%20&#1079;&#1072;&#1082;&#1091;&#1087;&#1086;&#108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e.royko/Desktop/&#1053;&#1086;&#1074;&#1072;&#1103;%20&#1087;&#1072;&#1087;&#1082;&#1072;%20(5)/&#1055;&#1083;&#1072;&#1085;%20&#1079;&#1072;&#1082;&#1091;&#1087;&#1086;&#1082;%202%20&#1082;&#1074;&#1072;&#1088;&#1090;&#1072;&#108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7;&#1074;&#1086;&#1076;%20&#1055;&#1083;&#1072;&#1085;&#1072;%20&#1079;&#1072;&#1082;&#1091;&#1087;&#1082;&#1080;%20&#1058;&#1056;&#1059;%20&#1085;&#1072;%202022%20%20%2012.11.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Docs\&#1054;&#1050;&#1047;\10%20-%20&#1056;&#1045;&#1045;&#1057;&#1058;&#1056;&#1067;\&#1056;&#1077;&#1077;&#1089;&#1090;&#1088;%20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Docs\&#1054;&#1050;&#1047;\14%20-%20&#1055;&#1083;&#1072;&#1085;%20&#1079;&#1072;&#1082;&#1091;&#1087;&#1086;&#1082;\&#1055;&#1083;&#1072;&#1085;%20&#1079;&#1072;&#1082;&#1091;&#1087;&#1086;&#1082;%202022\&#1055;&#1047;%202022%20&#1088;&#1072;&#1073;&#1086;&#1095;&#1080;&#1081;%20&#1092;&#1072;&#1081;&#1083;\&#1055;&#1047;%20&#1085;&#1072;%202022%20&#1075;&#1086;&#1076;%20&#1088;&#1072;&#1073;&#1086;&#1095;&#1080;&#1081;%20&#1092;&#1072;&#1081;&#1083;%2001.08.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0;&#1091;&#1079;&#1085;&#1077;&#1094;&#1086;&#1074;&#1072;%20&#1045;.&#1070;.+/&#1057;&#1074;&#1086;&#1076;%20&#1055;&#1083;&#1072;&#1085;&#1072;%20&#1079;&#1072;&#1082;&#1091;&#1087;&#1082;&#1080;%20&#1058;&#1056;&#1059;%20&#1085;&#1072;%202022%20%20%2018.11.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l.titova/Desktop/&#1047;&#1072;&#1082;&#1091;&#1087;&#1082;&#1080;/2022/&#1055;&#1083;&#1072;&#1085;%20&#1079;&#1072;&#1082;&#1091;&#1087;&#1086;&#1082;%202022/&#1053;&#1086;&#1074;&#1072;&#1103;%20&#1087;&#1072;&#1087;&#1082;&#1072;/&#1055;&#1083;&#1072;&#1085;%20&#1047;&#1072;&#1082;&#1091;&#1087;&#1086;&#1082;%20%20&#1050;&#1091;&#1088;&#1089;&#1082;%202022%20&#1057;&#1043;&#1048;%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7.%20&#1054;&#1076;&#1086;&#1082;&#1091;&#1084;&#1077;&#1085;&#1090;&#1072;&#1094;.&#1086;&#1073;&#1077;&#1089;&#1087;&#1077;&#1095;&#1077;&#1085;&#1080;&#1103;%20&#1080;%20&#1072;&#1076;&#1084;&#1080;&#1085;&#1080;&#1089;&#1090;&#1088;&#1072;&#1090;&#1080;&#1074;&#1085;&#1099;&#1084;%20&#1074;&#1086;&#1087;&#1088;&#1086;&#1089;&#1072;&#1084;%20&#1057;&#1090;&#1077;&#1087;&#1072;&#1085;&#1086;&#1074;%20&#1043;.&#1042;/&#1042;&#1072;&#1088;&#1080;&#1072;&#1085;&#1090;%203/&#1050;&#1086;&#1087;&#1080;&#1103;%20.%20&#1055;&#1088;&#1080;&#1083;&#1086;&#1078;&#1077;&#1085;&#1080;&#1077;%20&#1082;%20&#1055;&#1086;&#1088;&#1103;&#1076;&#1082;&#1091;%20&#1087;&#1083;&#1072;&#1085;%20&#1079;&#1072;&#1082;&#1091;&#1087;&#1086;&#1082;%202022%20&#1054;&#1044;&#1054;&#1080;&#1040;&#1042;%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9.%20&#1054;&#1090;&#1076;&#1077;&#1083;%20&#1089;&#1086;&#1087;&#1088;&#1086;&#1074;&#1086;&#1078;&#1076;&#1077;&#1085;&#1080;&#1103;%20&#1089;&#1090;&#1088;&#1086;&#1080;&#1090;&#1077;&#1083;&#1100;&#1089;&#1090;&#1074;&#1072;%20&#1071;&#1080;&#1094;&#1082;&#1072;&#1103;%20&#1045;.&#1057;/&#1055;&#1047;%20&#1059;&#1054;&#1056;&#1080;&#10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0.%20&#1054;&#1090;&#1076;&#1077;&#1083;%20&#1088;&#1086;&#1079;&#1085;&#1080;&#1095;&#1085;&#1086;&#1081;%20&#1088;&#1077;&#1072;&#1083;&#1080;&#1079;&#1072;&#1094;&#1080;&#1080;%20&#1085;&#1077;&#1092;&#1090;&#1077;&#1087;&#1088;&#1086;&#1076;&#1091;&#1082;&#1090;&#1086;&#1074;%20&#1080;%20&#1057;&#1059;&#1043;%20&#1057;&#1072;&#1074;&#1095;&#1077;&#1085;&#1082;&#1086;%20&#1048;.&#1048;/3.%20&#1055;&#1088;&#1080;&#1083;&#1086;&#1078;&#1077;&#1085;&#1080;&#1077;%20&#1082;%20&#1055;&#1086;&#1088;&#1103;&#1076;&#1082;&#10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20&#1054;&#1090;&#1076;&#1077;&#1083;%20&#1088;&#1077;&#1072;&#1083;&#1080;&#1079;&#1072;&#1094;&#1080;&#1080;%20&#1089;&#1086;&#1087;&#1091;&#1090;&#1089;&#1090;&#1074;&#1091;&#1102;&#1097;&#1080;&#1093;%20&#1090;&#1086;&#1074;&#1072;&#1088;&#1086;&#1074;%20&#1080;%20&#1091;&#1089;&#1083;&#1091;&#1075;%20&#1057;&#1086;&#1083;&#1086;&#1076;&#1082;&#1086;&#1074;&#1072;%20&#1044;.&#1040;/&#1055;&#1083;&#1072;&#1085;%20&#1079;&#1072;&#1082;&#1091;&#1087;&#1086;&#1082;%202022%20(&#1057;&#1058;&#1048;&#105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5.%20&#1057;&#1050;&#1047;%20&#1047;&#1072;&#1093;&#1072;&#1088;&#1086;&#1074;%20&#1040;.&#1042;/&#1055;&#1083;&#1072;&#1085;%20&#1079;&#1072;&#1082;&#1091;&#1087;&#1086;&#1082;%20&#1057;&#1050;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1"/>
      <sheetName val="Лист2"/>
    </sheetNames>
    <sheetDataSet>
      <sheetData sheetId="0" refreshError="1"/>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3"/>
      <sheetName val="Лист2"/>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конкурентных закупок"/>
      <sheetName val="Ед. поставщик-ДС"/>
      <sheetName val="ДС"/>
      <sheetName val="обработка заявок"/>
      <sheetName val="Свод по замечаниям"/>
      <sheetName val="лист "/>
      <sheetName val="Ед. поставщик"/>
      <sheetName val="Лист"/>
    </sheetNames>
    <sheetDataSet>
      <sheetData sheetId="0">
        <row r="3">
          <cell r="B3">
            <v>1</v>
          </cell>
          <cell r="C3">
            <v>44558</v>
          </cell>
          <cell r="D3">
            <v>1</v>
          </cell>
          <cell r="E3" t="str">
            <v>Поставка средства для снижения выбросов оксидов азота дизельных двигателей AUS 32 ''AdBlue'' (или эквивалент).
Оказание услуг по доставке, монтажу, пуско-наладке, передаче в пользование оборудования Quantium 510 1-1 ADB (или эквивалент) для выдачи средства для снижения выбросов оксидов азота дизельных двигателей, монтажу площадки для установки оборудования, прокладке кабелей.</v>
          </cell>
          <cell r="F3" t="str">
            <v>Воронежская область
Белгородская область
Ростовская область</v>
          </cell>
          <cell r="G3" t="str">
            <v>УСиЛ</v>
          </cell>
          <cell r="H3" t="str">
            <v>Ройко Е.А.</v>
          </cell>
          <cell r="I3" t="str">
            <v>Запрос предложений</v>
          </cell>
          <cell r="J3" t="str">
            <v>Открытая</v>
          </cell>
          <cell r="K3" t="str">
            <v>Электронный</v>
          </cell>
          <cell r="L3">
            <v>87</v>
          </cell>
          <cell r="M3">
            <v>44557</v>
          </cell>
          <cell r="N3">
            <v>44571</v>
          </cell>
          <cell r="O3">
            <v>44586</v>
          </cell>
          <cell r="P3">
            <v>44614</v>
          </cell>
          <cell r="Q3" t="str">
            <v>__</v>
          </cell>
          <cell r="R3" t="str">
            <v>__</v>
          </cell>
          <cell r="S3" t="str">
            <v>__</v>
          </cell>
          <cell r="T3" t="str">
            <v>__</v>
          </cell>
          <cell r="U3" t="str">
            <v>__</v>
          </cell>
          <cell r="V3" t="str">
            <v>OOO "Лайт Скай"
ООО «ГК Вектор»
ООО "Акватехника-Запад"
ООО «Экотрак»
ООО «СотСнаб»
ООО "Метион М"
АО "Обнинскоргсинтез"
ООО "Еврохим"
АО "НАК" "Азот"
ООО "Метион"
ООО ТД "Урал Хим"
ООО ПКФ Ниагара
ООО "АМТ"</v>
          </cell>
          <cell r="W3" t="str">
            <v>ООО "ГК Вектор"</v>
          </cell>
          <cell r="X3" t="str">
            <v>ООО "ГК Вектор"</v>
          </cell>
          <cell r="Y3">
            <v>7</v>
          </cell>
          <cell r="Z3">
            <v>44601</v>
          </cell>
          <cell r="AA3">
            <v>46497462.859999999</v>
          </cell>
          <cell r="AB3">
            <v>44676880</v>
          </cell>
          <cell r="AC3" t="str">
            <v>01-ГР-7670-22</v>
          </cell>
          <cell r="AD3">
            <v>44602</v>
          </cell>
          <cell r="AE3"/>
          <cell r="AF3" t="str">
            <v>1/ГНП сеть/10.01.2022/ОЗПэ</v>
          </cell>
          <cell r="AG3"/>
          <cell r="AH3"/>
          <cell r="AI3">
            <v>3664218673</v>
          </cell>
          <cell r="AJ3">
            <v>1</v>
          </cell>
          <cell r="AK3">
            <v>0</v>
          </cell>
          <cell r="AL3">
            <v>0.45833333333333331</v>
          </cell>
          <cell r="AM3" t="str">
            <v>7-3</v>
          </cell>
          <cell r="AN3" t="str">
            <v>Пак О.В.</v>
          </cell>
          <cell r="AO3" t="str">
            <v>Бюджет</v>
          </cell>
        </row>
        <row r="4">
          <cell r="B4">
            <v>2</v>
          </cell>
          <cell r="C4">
            <v>44558</v>
          </cell>
          <cell r="D4">
            <v>2</v>
          </cell>
          <cell r="E4" t="str">
            <v>Поставка средства для снижения выбросов оксидов азота дизельных двигателей AUS 32 ''AdBlue''</v>
          </cell>
          <cell r="F4" t="str">
            <v>Ростовская область</v>
          </cell>
          <cell r="G4" t="str">
            <v>УСиЛ</v>
          </cell>
          <cell r="H4" t="str">
            <v>Ройко Е.А.</v>
          </cell>
          <cell r="I4" t="str">
            <v>Запрос предложений</v>
          </cell>
          <cell r="J4" t="str">
            <v>Открытая</v>
          </cell>
          <cell r="K4" t="str">
            <v>Электронный</v>
          </cell>
          <cell r="L4">
            <v>86</v>
          </cell>
          <cell r="M4">
            <v>44557</v>
          </cell>
          <cell r="N4">
            <v>44571</v>
          </cell>
          <cell r="O4">
            <v>44586</v>
          </cell>
          <cell r="P4">
            <v>44614</v>
          </cell>
          <cell r="Q4" t="str">
            <v>__</v>
          </cell>
          <cell r="R4" t="str">
            <v>__</v>
          </cell>
          <cell r="S4" t="str">
            <v>__</v>
          </cell>
          <cell r="T4" t="str">
            <v>__</v>
          </cell>
          <cell r="U4" t="str">
            <v>__</v>
          </cell>
          <cell r="V4" t="str">
            <v>OOO "Лайт Скай"
ООО «ГК Вектор»
ООО "Акватехника-Запад"
ООО «Экотрак»
ООО «СотСнаб»
ООО "Метион М"
АО "Обнинскоргсинтез"
ООО "Еврохим"
АО "НАК" "Азот"
ООО "Метион"
ООО ТД "Урал Хим"
ООО ПКФ Ниагара
ООО "АМТ"</v>
          </cell>
          <cell r="W4" t="str">
            <v>ООО "ГК Вектор"</v>
          </cell>
          <cell r="X4" t="str">
            <v>ООО "ГК Вектор"</v>
          </cell>
          <cell r="Y4">
            <v>6</v>
          </cell>
          <cell r="Z4">
            <v>44595</v>
          </cell>
          <cell r="AA4">
            <v>2889061.88</v>
          </cell>
          <cell r="AB4">
            <v>2785545</v>
          </cell>
          <cell r="AC4" t="str">
            <v>01-ГР-7602-22</v>
          </cell>
          <cell r="AD4">
            <v>44596</v>
          </cell>
          <cell r="AE4"/>
          <cell r="AF4" t="str">
            <v>2/ГНП сеть/10.01.2022/ОЗПэ</v>
          </cell>
          <cell r="AG4"/>
          <cell r="AH4"/>
          <cell r="AI4">
            <v>3664218673</v>
          </cell>
          <cell r="AJ4">
            <v>1</v>
          </cell>
          <cell r="AK4">
            <v>0</v>
          </cell>
          <cell r="AL4">
            <v>0.45833333333333331</v>
          </cell>
          <cell r="AM4" t="str">
            <v>6-1</v>
          </cell>
          <cell r="AN4" t="str">
            <v>Пак О.В.</v>
          </cell>
          <cell r="AO4" t="str">
            <v>Бюджет</v>
          </cell>
        </row>
        <row r="5">
          <cell r="B5">
            <v>217</v>
          </cell>
          <cell r="C5">
            <v>44580</v>
          </cell>
          <cell r="D5"/>
          <cell r="E5" t="str">
            <v>Оказание услуг по организации перевозки пассажиров и багажа легковыми транспортными средствами для выполнения производственных задач ООО «ГНП сеть»</v>
          </cell>
          <cell r="F5" t="str">
            <v>Все регионы</v>
          </cell>
          <cell r="G5" t="str">
            <v>ОРРНиСУГ</v>
          </cell>
          <cell r="H5" t="str">
            <v>Ганчева С.Н.</v>
          </cell>
          <cell r="I5" t="str">
            <v>Запрос котировок</v>
          </cell>
          <cell r="J5" t="str">
            <v>Открытая</v>
          </cell>
          <cell r="K5" t="str">
            <v>Электронный</v>
          </cell>
          <cell r="L5">
            <v>2</v>
          </cell>
          <cell r="M5">
            <v>44579</v>
          </cell>
          <cell r="N5">
            <v>44580</v>
          </cell>
          <cell r="O5">
            <v>44587</v>
          </cell>
          <cell r="P5">
            <v>44596</v>
          </cell>
          <cell r="Q5" t="str">
            <v>__</v>
          </cell>
          <cell r="R5" t="str">
            <v>__</v>
          </cell>
          <cell r="S5" t="str">
            <v>__</v>
          </cell>
          <cell r="T5" t="str">
            <v>__</v>
          </cell>
          <cell r="U5" t="str">
            <v>__</v>
          </cell>
          <cell r="V5" t="str">
            <v>ООО «Яндекс.Такси»
ООО «ГетТакси Рус»
ООО «Сити-Мобил»</v>
          </cell>
          <cell r="W5" t="str">
            <v>ООО «Яндекс.Такси»
ООО «ГетТакси Рус»</v>
          </cell>
          <cell r="X5" t="str">
            <v>ООО «Яндекс.Такси»</v>
          </cell>
          <cell r="Y5">
            <v>5</v>
          </cell>
          <cell r="Z5">
            <v>44592</v>
          </cell>
          <cell r="AA5">
            <v>49260826.799999997</v>
          </cell>
          <cell r="AB5">
            <v>49260826.799999997</v>
          </cell>
          <cell r="AC5" t="str">
            <v>01-ГР-7522-22</v>
          </cell>
          <cell r="AD5">
            <v>44593</v>
          </cell>
          <cell r="AE5"/>
          <cell r="AF5" t="str">
            <v>3/ГНП сеть/19.01.2022/ОЗПэ</v>
          </cell>
          <cell r="AG5"/>
          <cell r="AH5"/>
          <cell r="AI5">
            <v>7704340310</v>
          </cell>
          <cell r="AJ5">
            <v>2</v>
          </cell>
          <cell r="AK5">
            <v>1</v>
          </cell>
          <cell r="AL5">
            <v>0.45833333333333331</v>
          </cell>
          <cell r="AM5" t="str">
            <v>5-1</v>
          </cell>
          <cell r="AN5" t="str">
            <v>Горелова Е.</v>
          </cell>
          <cell r="AO5" t="str">
            <v>Бюджет</v>
          </cell>
        </row>
        <row r="6">
          <cell r="B6">
            <v>22</v>
          </cell>
          <cell r="C6">
            <v>44580</v>
          </cell>
          <cell r="D6">
            <v>1</v>
          </cell>
          <cell r="E6" t="str">
            <v>Выполнение работ и услуг по модернизации контрольно-кассовой техники, технической поддержке; оказание консультационных услуг по регистрации ККТ в личном кабинете ОФД и ФНС</v>
          </cell>
          <cell r="F6" t="str">
            <v xml:space="preserve">Волгоградская область </v>
          </cell>
          <cell r="G6" t="str">
            <v>ИТ</v>
          </cell>
          <cell r="H6" t="str">
            <v>Левченко</v>
          </cell>
          <cell r="I6" t="str">
            <v>Запрос предложений</v>
          </cell>
          <cell r="J6" t="str">
            <v>Открытая</v>
          </cell>
          <cell r="K6" t="str">
            <v>Электронный</v>
          </cell>
          <cell r="L6">
            <v>4</v>
          </cell>
          <cell r="M6">
            <v>44588</v>
          </cell>
          <cell r="N6">
            <v>44589</v>
          </cell>
          <cell r="O6">
            <v>44603</v>
          </cell>
          <cell r="P6">
            <v>44616</v>
          </cell>
          <cell r="Q6">
            <v>44602</v>
          </cell>
          <cell r="R6">
            <v>44603</v>
          </cell>
          <cell r="S6" t="str">
            <v>__</v>
          </cell>
          <cell r="T6" t="str">
            <v>__</v>
          </cell>
          <cell r="U6" t="str">
            <v>__</v>
          </cell>
          <cell r="V6" t="str">
            <v>ООО "Приборсервис"
ООО "ВЕКАС"
ООО "Компоргсервис"</v>
          </cell>
          <cell r="W6" t="str">
            <v>ООО "Приборсервис"
ООО "АТМ АЛЬЯНС"</v>
          </cell>
          <cell r="X6" t="str">
            <v>ООО "АТМ АЛЬЯНС"</v>
          </cell>
          <cell r="Y6">
            <v>12</v>
          </cell>
          <cell r="Z6">
            <v>44617</v>
          </cell>
          <cell r="AA6">
            <v>1565518.51</v>
          </cell>
          <cell r="AB6">
            <v>1565518.51</v>
          </cell>
          <cell r="AC6" t="str">
            <v>04-ГР-7937-22</v>
          </cell>
          <cell r="AD6">
            <v>44634</v>
          </cell>
          <cell r="AE6" t="str">
            <v>k снижения = 0,8</v>
          </cell>
          <cell r="AF6" t="str">
            <v>4/ГНП сеть/28.01.2022/ОЗПэ</v>
          </cell>
          <cell r="AG6" t="str">
            <v>__</v>
          </cell>
          <cell r="AH6" t="str">
            <v>__</v>
          </cell>
          <cell r="AI6">
            <v>7204129189</v>
          </cell>
          <cell r="AJ6">
            <v>2</v>
          </cell>
          <cell r="AK6">
            <v>0</v>
          </cell>
          <cell r="AL6">
            <v>0.45833333333333331</v>
          </cell>
          <cell r="AM6" t="str">
            <v>12/1</v>
          </cell>
          <cell r="AN6" t="str">
            <v>Товаренко</v>
          </cell>
          <cell r="AO6" t="str">
            <v>Бюджет</v>
          </cell>
        </row>
        <row r="7">
          <cell r="B7">
            <v>12</v>
          </cell>
          <cell r="C7">
            <v>44580</v>
          </cell>
          <cell r="D7"/>
          <cell r="E7" t="str">
            <v>Поставка мороженого в ассортименте</v>
          </cell>
          <cell r="F7" t="str">
            <v>Астраханская область, Республика Калмыкия</v>
          </cell>
          <cell r="G7" t="str">
            <v>СТиУ</v>
          </cell>
          <cell r="H7" t="str">
            <v>Ганчева С.Н.</v>
          </cell>
          <cell r="I7" t="str">
            <v>Запрос котировок</v>
          </cell>
          <cell r="J7" t="str">
            <v>Открытая</v>
          </cell>
          <cell r="K7" t="str">
            <v>Электронный</v>
          </cell>
          <cell r="L7">
            <v>4</v>
          </cell>
          <cell r="M7">
            <v>44223</v>
          </cell>
          <cell r="N7">
            <v>44589</v>
          </cell>
          <cell r="O7" t="str">
            <v>10.02.2022
продление по 17.02.2022
продление по 24.02.2022
по 09.03.2022</v>
          </cell>
          <cell r="P7" t="str">
            <v xml:space="preserve">24.02.2022
 продление по 11.03.2022
по 31.03.2022 </v>
          </cell>
          <cell r="Q7" t="str">
            <v>__</v>
          </cell>
          <cell r="R7" t="str">
            <v>__</v>
          </cell>
          <cell r="S7"/>
          <cell r="T7" t="str">
            <v>__</v>
          </cell>
          <cell r="U7" t="str">
            <v>__</v>
          </cell>
          <cell r="V7" t="str">
            <v>ООО "ТД Морозко"
ООО ТД "Фроствей"
ЗАО «Холод»
АО "ТД " Русский Холодъ"
ООО "Милк Трейд"
ООО "Торговый дом "Морозко"
ООО "Айсберг"
АО "ТД " Русский Холодъ"
ОАО «Башкирский холод» 
ООО «Саратов-Холод Плюс»</v>
          </cell>
          <cell r="W7" t="str">
            <v>ООО Астраханский филиал АО "Торговый дом "Русский Холодъ"</v>
          </cell>
          <cell r="X7" t="str">
            <v>ООО Астраханский филиал АО "Торговый дом "Русский Холодъ"</v>
          </cell>
          <cell r="Y7">
            <v>21</v>
          </cell>
          <cell r="Z7">
            <v>44644</v>
          </cell>
          <cell r="AA7">
            <v>4660304.0412900001</v>
          </cell>
          <cell r="AB7">
            <v>4650719.04</v>
          </cell>
          <cell r="AC7" t="str">
            <v>13-ГР-8227-22</v>
          </cell>
          <cell r="AD7">
            <v>44658</v>
          </cell>
          <cell r="AE7"/>
          <cell r="AF7" t="str">
            <v>5/ГНП сеть/28.01.2022/ОЗКэ</v>
          </cell>
          <cell r="AG7"/>
          <cell r="AH7"/>
          <cell r="AI7">
            <v>2221069438</v>
          </cell>
          <cell r="AJ7">
            <v>1</v>
          </cell>
          <cell r="AK7">
            <v>0</v>
          </cell>
          <cell r="AL7">
            <v>0.45833333333333331</v>
          </cell>
          <cell r="AM7" t="str">
            <v>21/6</v>
          </cell>
          <cell r="AN7" t="str">
            <v>Солодкова</v>
          </cell>
          <cell r="AO7" t="str">
            <v>Бюджет</v>
          </cell>
        </row>
        <row r="8">
          <cell r="B8">
            <v>13</v>
          </cell>
          <cell r="C8">
            <v>44580</v>
          </cell>
          <cell r="D8"/>
          <cell r="E8" t="str">
            <v>Поставка мороженого в ассортименте</v>
          </cell>
          <cell r="F8" t="str">
            <v>Республика Башкортостан</v>
          </cell>
          <cell r="G8" t="str">
            <v>СТиУ</v>
          </cell>
          <cell r="H8" t="str">
            <v>Ганчева С.Н.</v>
          </cell>
          <cell r="I8" t="str">
            <v>Запрос котировок</v>
          </cell>
          <cell r="J8" t="str">
            <v>Открытая</v>
          </cell>
          <cell r="K8" t="str">
            <v>Электронный</v>
          </cell>
          <cell r="L8">
            <v>4</v>
          </cell>
          <cell r="M8">
            <v>44223</v>
          </cell>
          <cell r="N8">
            <v>44589</v>
          </cell>
          <cell r="O8" t="str">
            <v>10.02.2022
продление по 17.02.2022
продление по 24.02.2022
по 09.03.2022</v>
          </cell>
          <cell r="P8" t="str">
            <v xml:space="preserve">24.02.2022
 продление по 11.03.2022
по 31.03.2022 </v>
          </cell>
          <cell r="Q8" t="str">
            <v>__</v>
          </cell>
          <cell r="R8" t="str">
            <v>__</v>
          </cell>
          <cell r="S8"/>
          <cell r="T8" t="str">
            <v>__</v>
          </cell>
          <cell r="U8" t="str">
            <v>__</v>
          </cell>
          <cell r="V8" t="str">
            <v>ООО "ТД Морозко"
ООО ТД "Фроствей"
ЗАО «Холод»
АО "ТД " Русский Холодъ"
ООО "Милк Трейд"
ООО "Торговый дом "Морозко"
ООО "Айсберг"
АО "ТД " Русский Холодъ"
ОАО «Башкирский холод» 
ООО «Саратов-Холод Плюс»</v>
          </cell>
          <cell r="W8" t="str">
            <v>ООО "Милк Трейд"</v>
          </cell>
          <cell r="X8" t="str">
            <v>ООО "Милк Трейд"</v>
          </cell>
          <cell r="Y8">
            <v>21</v>
          </cell>
          <cell r="Z8">
            <v>44644</v>
          </cell>
          <cell r="AA8">
            <v>2985298.35</v>
          </cell>
          <cell r="AB8">
            <v>2945783.35</v>
          </cell>
          <cell r="AC8" t="str">
            <v>09-ГР-8144-22</v>
          </cell>
          <cell r="AD8" t="str">
            <v>30.03.2022 </v>
          </cell>
          <cell r="AE8"/>
          <cell r="AF8" t="str">
            <v>5/ГНП сеть/28.01.2022/ОЗКэ</v>
          </cell>
          <cell r="AG8"/>
          <cell r="AH8"/>
          <cell r="AI8" t="str">
            <v>0278051625</v>
          </cell>
          <cell r="AJ8">
            <v>1</v>
          </cell>
          <cell r="AK8">
            <v>0</v>
          </cell>
          <cell r="AL8">
            <v>0.45833333333333331</v>
          </cell>
          <cell r="AM8" t="str">
            <v>21/6</v>
          </cell>
          <cell r="AN8" t="str">
            <v>Солодкова</v>
          </cell>
          <cell r="AO8" t="str">
            <v>Бюджет</v>
          </cell>
        </row>
        <row r="9">
          <cell r="B9">
            <v>10</v>
          </cell>
          <cell r="C9">
            <v>44580</v>
          </cell>
          <cell r="D9"/>
          <cell r="E9" t="str">
            <v xml:space="preserve">Поставка мороженого в ассортименте </v>
          </cell>
          <cell r="F9" t="str">
            <v>Брянская область</v>
          </cell>
          <cell r="G9" t="str">
            <v>СТиУ</v>
          </cell>
          <cell r="H9" t="str">
            <v>Ганчева С.Н.</v>
          </cell>
          <cell r="I9" t="str">
            <v>Запрос котировок</v>
          </cell>
          <cell r="J9" t="str">
            <v>Открытая</v>
          </cell>
          <cell r="K9" t="str">
            <v>Электронный</v>
          </cell>
          <cell r="L9">
            <v>4</v>
          </cell>
          <cell r="M9">
            <v>44223</v>
          </cell>
          <cell r="N9">
            <v>44589</v>
          </cell>
          <cell r="O9" t="str">
            <v>10.02.2022
продление по 17.02.2022
продление по 24.02.2022
по 09.03.2022</v>
          </cell>
          <cell r="P9" t="str">
            <v xml:space="preserve">24.02.2022
 продление по 11.03.2022
по 31.03.2022 </v>
          </cell>
          <cell r="Q9" t="str">
            <v>__</v>
          </cell>
          <cell r="R9" t="str">
            <v>__</v>
          </cell>
          <cell r="S9"/>
          <cell r="T9" t="str">
            <v>__</v>
          </cell>
          <cell r="U9" t="str">
            <v>__</v>
          </cell>
          <cell r="V9" t="str">
            <v>ООО "ТД Морозко"
ООО ТД "Фроствей"
ЗАО «Холод»
АО "ТД " Русский Холодъ"
ООО "Милк Трейд"
ООО "Торговый дом "Морозко"
ООО "Айсберг"
АО "ТД " Русский Холодъ"
ОАО «Башкирский холод» 
ООО «Саратов-Холод Плюс»</v>
          </cell>
          <cell r="W9" t="str">
            <v>__</v>
          </cell>
          <cell r="X9" t="str">
            <v>__</v>
          </cell>
          <cell r="Y9">
            <v>21</v>
          </cell>
          <cell r="Z9">
            <v>44644</v>
          </cell>
          <cell r="AA9">
            <v>1581273.36</v>
          </cell>
          <cell r="AB9" t="str">
            <v>__</v>
          </cell>
          <cell r="AC9" t="str">
            <v>__</v>
          </cell>
          <cell r="AD9" t="str">
            <v>__</v>
          </cell>
          <cell r="AE9" t="str">
            <v>не состоялся</v>
          </cell>
          <cell r="AF9" t="str">
            <v>5/ГНП сеть/28.01.2022/ОЗКэ</v>
          </cell>
          <cell r="AG9" t="str">
            <v>__</v>
          </cell>
          <cell r="AH9" t="str">
            <v>__</v>
          </cell>
          <cell r="AI9" t="str">
            <v>__</v>
          </cell>
          <cell r="AJ9">
            <v>0</v>
          </cell>
          <cell r="AK9">
            <v>0</v>
          </cell>
          <cell r="AL9">
            <v>0.45833333333333298</v>
          </cell>
          <cell r="AM9" t="str">
            <v>21/6</v>
          </cell>
          <cell r="AN9" t="str">
            <v>Солодкова</v>
          </cell>
          <cell r="AO9" t="str">
            <v>Бюджет</v>
          </cell>
        </row>
        <row r="10">
          <cell r="B10">
            <v>14</v>
          </cell>
          <cell r="C10">
            <v>44580</v>
          </cell>
          <cell r="D10"/>
          <cell r="E10" t="str">
            <v xml:space="preserve">Поставка мороженого в ассортименте </v>
          </cell>
          <cell r="F10" t="str">
            <v>Волгоградская область</v>
          </cell>
          <cell r="G10" t="str">
            <v>СТиУ</v>
          </cell>
          <cell r="H10" t="str">
            <v>Ганчева С.Н.</v>
          </cell>
          <cell r="I10" t="str">
            <v>Запрос котировок</v>
          </cell>
          <cell r="J10" t="str">
            <v>Открытая</v>
          </cell>
          <cell r="K10" t="str">
            <v>Электронный</v>
          </cell>
          <cell r="L10">
            <v>4</v>
          </cell>
          <cell r="M10">
            <v>44223</v>
          </cell>
          <cell r="N10">
            <v>44589</v>
          </cell>
          <cell r="O10" t="str">
            <v>10.02.2022
продление по 17.02.2022
продление по 24.02.2022
по 09.03.2022</v>
          </cell>
          <cell r="P10" t="str">
            <v xml:space="preserve">24.02.2022
 продление по 11.03.2022
по 31.03.2022 </v>
          </cell>
          <cell r="Q10" t="str">
            <v>__</v>
          </cell>
          <cell r="R10" t="str">
            <v>__</v>
          </cell>
          <cell r="S10"/>
          <cell r="T10" t="str">
            <v>__</v>
          </cell>
          <cell r="U10" t="str">
            <v>__</v>
          </cell>
          <cell r="V10" t="str">
            <v>ООО "ТД Морозко"
ООО ТД "Фроствей"
ЗАО «Холод»
АО "ТД " Русский Холодъ"
ООО "Милк Трейд"
ООО "Торговый дом "Морозко"
ООО "Айсберг"
АО "ТД " Русский Холодъ"
ОАО «Башкирский холод» 
ООО «Саратов-Холод Плюс»</v>
          </cell>
          <cell r="W10" t="str">
            <v>ООО ТД "Морозко"</v>
          </cell>
          <cell r="X10" t="str">
            <v>ООО ТД "Морозко"</v>
          </cell>
          <cell r="Y10">
            <v>21</v>
          </cell>
          <cell r="Z10">
            <v>44644</v>
          </cell>
          <cell r="AA10">
            <v>4515037.7010300001</v>
          </cell>
          <cell r="AB10">
            <v>4515037.7</v>
          </cell>
          <cell r="AC10" t="str">
            <v>04-ГР-8175-22</v>
          </cell>
          <cell r="AD10">
            <v>44655</v>
          </cell>
          <cell r="AE10"/>
          <cell r="AF10" t="str">
            <v>5/ГНП сеть/28.01.2022/ОЗКэ</v>
          </cell>
          <cell r="AG10"/>
          <cell r="AH10"/>
          <cell r="AI10">
            <v>3443929333</v>
          </cell>
          <cell r="AJ10">
            <v>1</v>
          </cell>
          <cell r="AK10">
            <v>0</v>
          </cell>
          <cell r="AL10">
            <v>0.45833333333333298</v>
          </cell>
          <cell r="AM10" t="str">
            <v>21/6</v>
          </cell>
          <cell r="AN10" t="str">
            <v>Солодкова</v>
          </cell>
          <cell r="AO10" t="str">
            <v>Бюджет</v>
          </cell>
        </row>
        <row r="11">
          <cell r="B11">
            <v>11</v>
          </cell>
          <cell r="C11">
            <v>44580</v>
          </cell>
          <cell r="D11"/>
          <cell r="E11" t="str">
            <v xml:space="preserve">Поставка мороженого в ассортименте </v>
          </cell>
          <cell r="F11" t="str">
            <v>Республика Северная Осетия - Алания, Ставропольский край</v>
          </cell>
          <cell r="G11" t="str">
            <v>СТиУ</v>
          </cell>
          <cell r="H11" t="str">
            <v>Ганчева С.Н.</v>
          </cell>
          <cell r="I11" t="str">
            <v>Запрос котировок</v>
          </cell>
          <cell r="J11" t="str">
            <v>Открытая</v>
          </cell>
          <cell r="K11" t="str">
            <v>Электронный</v>
          </cell>
          <cell r="L11">
            <v>4</v>
          </cell>
          <cell r="M11">
            <v>44223</v>
          </cell>
          <cell r="N11">
            <v>44589</v>
          </cell>
          <cell r="O11" t="str">
            <v>10.02.2022
продление по 17.02.2022
продление по 24.02.2022
по 09.03.2022</v>
          </cell>
          <cell r="P11" t="str">
            <v xml:space="preserve">24.02.2022
 продление по 11.03.2022
по 31.03.2022 </v>
          </cell>
          <cell r="Q11" t="str">
            <v>__</v>
          </cell>
          <cell r="R11" t="str">
            <v>__</v>
          </cell>
          <cell r="S11"/>
          <cell r="T11" t="str">
            <v>__</v>
          </cell>
          <cell r="U11" t="str">
            <v>__</v>
          </cell>
          <cell r="V11" t="str">
            <v>ООО "ТД Морозко"
ООО ТД "Фроствей"
ЗАО «Холод»
АО "ТД " Русский Холодъ"
ООО "Милк Трейд"
ООО "Торговый дом "Морозко"
ООО "Айсберг"
АО "ТД " Русский Холодъ"
ОАО «Башкирский холод» 
ООО «Саратов-Холод Плюс»</v>
          </cell>
          <cell r="W11" t="str">
            <v>__</v>
          </cell>
          <cell r="X11" t="str">
            <v>__</v>
          </cell>
          <cell r="Y11">
            <v>21</v>
          </cell>
          <cell r="Z11">
            <v>44644</v>
          </cell>
          <cell r="AA11">
            <v>1134359.26</v>
          </cell>
          <cell r="AB11" t="str">
            <v>__</v>
          </cell>
          <cell r="AC11" t="str">
            <v>__</v>
          </cell>
          <cell r="AD11" t="str">
            <v>__</v>
          </cell>
          <cell r="AE11" t="str">
            <v>не  состоялся</v>
          </cell>
          <cell r="AF11" t="str">
            <v>5/ГНП сеть/28.01.2022/ОЗКэ</v>
          </cell>
          <cell r="AG11" t="str">
            <v>__</v>
          </cell>
          <cell r="AH11" t="str">
            <v>__</v>
          </cell>
          <cell r="AI11" t="str">
            <v>__</v>
          </cell>
          <cell r="AJ11">
            <v>0</v>
          </cell>
          <cell r="AK11">
            <v>0</v>
          </cell>
          <cell r="AL11">
            <v>0.45833333333333298</v>
          </cell>
          <cell r="AM11" t="str">
            <v>21/6</v>
          </cell>
          <cell r="AN11" t="str">
            <v>Солодкова</v>
          </cell>
          <cell r="AO11" t="str">
            <v>Бюджет</v>
          </cell>
        </row>
        <row r="12">
          <cell r="B12">
            <v>6</v>
          </cell>
          <cell r="C12">
            <v>44580</v>
          </cell>
          <cell r="D12">
            <v>3</v>
          </cell>
          <cell r="E12" t="str">
            <v>Поставка фруктовых чипсов для регионов Ростовская область и Краснодарский край для последующей перепродажи</v>
          </cell>
          <cell r="F12" t="str">
            <v>Краснодарский край
Ростовская область</v>
          </cell>
          <cell r="G12" t="str">
            <v>СТиУ</v>
          </cell>
          <cell r="H12" t="str">
            <v>Лисицинская Н.А.</v>
          </cell>
          <cell r="I12" t="str">
            <v>Запрос котировок</v>
          </cell>
          <cell r="J12" t="str">
            <v>Открытая</v>
          </cell>
          <cell r="K12" t="str">
            <v>Электтронный</v>
          </cell>
          <cell r="L12">
            <v>4</v>
          </cell>
          <cell r="M12">
            <v>44223</v>
          </cell>
          <cell r="N12">
            <v>44589</v>
          </cell>
          <cell r="O12">
            <v>44601</v>
          </cell>
          <cell r="P12">
            <v>44616</v>
          </cell>
          <cell r="Q12">
            <v>44601</v>
          </cell>
          <cell r="R12">
            <v>44606</v>
          </cell>
          <cell r="S12">
            <v>44623</v>
          </cell>
          <cell r="T12" t="str">
            <v>__</v>
          </cell>
          <cell r="U12" t="str">
            <v>__</v>
          </cell>
          <cell r="V12" t="str">
            <v>ИП Горобинский В.Г.
ООО «Мурзаков»
ИП Рысева А.В.
ИП Оглодков П.А.</v>
          </cell>
          <cell r="W12" t="str">
            <v>ООО "МУРЗАКОВ"</v>
          </cell>
          <cell r="X12" t="str">
            <v>ООО "МУРЗАКОВ"</v>
          </cell>
          <cell r="Y12">
            <v>10</v>
          </cell>
          <cell r="Z12">
            <v>44609</v>
          </cell>
          <cell r="AA12">
            <v>3092636.5</v>
          </cell>
          <cell r="AB12">
            <v>3092636.5</v>
          </cell>
          <cell r="AC12" t="str">
            <v>15-ГР-7898-22</v>
          </cell>
          <cell r="AD12">
            <v>44630</v>
          </cell>
          <cell r="AE12"/>
          <cell r="AF12" t="str">
            <v>6/ГНП сеть/28.01.2022/ОЗКэ</v>
          </cell>
          <cell r="AG12"/>
          <cell r="AH12"/>
          <cell r="AI12">
            <v>273938011</v>
          </cell>
          <cell r="AJ12">
            <v>1</v>
          </cell>
          <cell r="AK12">
            <v>0</v>
          </cell>
          <cell r="AL12">
            <v>0.75</v>
          </cell>
          <cell r="AM12" t="str">
            <v>10/3</v>
          </cell>
          <cell r="AN12" t="str">
            <v>Леонова</v>
          </cell>
          <cell r="AO12" t="str">
            <v>Бюджет</v>
          </cell>
        </row>
        <row r="13">
          <cell r="B13">
            <v>17</v>
          </cell>
          <cell r="C13">
            <v>44580</v>
          </cell>
          <cell r="D13">
            <v>4</v>
          </cell>
          <cell r="E13" t="str">
            <v>Поставка флагов для АЗС</v>
          </cell>
          <cell r="F13"/>
          <cell r="G13" t="str">
            <v>Отдел развития и рекламы</v>
          </cell>
          <cell r="H13" t="str">
            <v>Левченко</v>
          </cell>
          <cell r="I13" t="str">
            <v>Запрос предложений</v>
          </cell>
          <cell r="J13" t="str">
            <v>Открытая</v>
          </cell>
          <cell r="K13" t="str">
            <v>Электронный</v>
          </cell>
          <cell r="L13">
            <v>4</v>
          </cell>
          <cell r="M13">
            <v>44588</v>
          </cell>
          <cell r="N13">
            <v>44592</v>
          </cell>
          <cell r="O13">
            <v>44603</v>
          </cell>
          <cell r="P13">
            <v>44623</v>
          </cell>
          <cell r="Q13" t="str">
            <v>__</v>
          </cell>
          <cell r="R13" t="str">
            <v>__</v>
          </cell>
          <cell r="S13" t="str">
            <v>__</v>
          </cell>
          <cell r="T13" t="str">
            <v>__</v>
          </cell>
          <cell r="U13" t="str">
            <v>__</v>
          </cell>
          <cell r="V13" t="str">
            <v xml:space="preserve">ООО «НМТ Групп»
ООО «Еврофлаг»
ООО «Профлаг»
ООО «Триколор»
ООО «ЮНТИ»
ИП Трунов Д.А.
ООО «РПК Новая Планета»
ООО «Приоритет»
ИП Белявский В.Г. </v>
          </cell>
          <cell r="W13" t="str">
            <v>ООО «Профлаг»
ООО "Мегафлаг 2000"</v>
          </cell>
          <cell r="X13" t="str">
            <v>ООО «Профлаг»</v>
          </cell>
          <cell r="Y13">
            <v>14</v>
          </cell>
          <cell r="Z13">
            <v>44623</v>
          </cell>
          <cell r="AA13">
            <v>1600000</v>
          </cell>
          <cell r="AB13">
            <v>1599116.5</v>
          </cell>
          <cell r="AC13" t="str">
            <v xml:space="preserve"> 01-ГР-7930-22</v>
          </cell>
          <cell r="AD13">
            <v>44642</v>
          </cell>
          <cell r="AE13"/>
          <cell r="AF13" t="str">
            <v>7/ГНП сеть/31.01.2022/ОЗПэ</v>
          </cell>
          <cell r="AG13" t="str">
            <v>__</v>
          </cell>
          <cell r="AH13" t="str">
            <v>__</v>
          </cell>
          <cell r="AI13">
            <v>7702796643</v>
          </cell>
          <cell r="AJ13">
            <v>2</v>
          </cell>
          <cell r="AK13">
            <v>1</v>
          </cell>
          <cell r="AL13">
            <v>0.45833333333333331</v>
          </cell>
          <cell r="AM13" t="str">
            <v>14/4</v>
          </cell>
          <cell r="AN13" t="str">
            <v>Ковалева</v>
          </cell>
          <cell r="AO13" t="str">
            <v>Бюджет</v>
          </cell>
        </row>
        <row r="14">
          <cell r="B14">
            <v>15</v>
          </cell>
          <cell r="C14">
            <v>44580</v>
          </cell>
          <cell r="D14">
            <v>3</v>
          </cell>
          <cell r="E14" t="str">
            <v>Выполнение работ по обслуживанию переходно-скоростных полос на АЗС Ростовской области</v>
          </cell>
          <cell r="F14" t="str">
            <v>Ростовская область</v>
          </cell>
          <cell r="G14" t="str">
            <v>СГИ</v>
          </cell>
          <cell r="H14" t="str">
            <v>Левченко</v>
          </cell>
          <cell r="I14" t="str">
            <v>Запрос предложений</v>
          </cell>
          <cell r="J14" t="str">
            <v>Открытая</v>
          </cell>
          <cell r="K14" t="str">
            <v>Электронный</v>
          </cell>
          <cell r="L14">
            <v>4</v>
          </cell>
          <cell r="M14">
            <v>44588</v>
          </cell>
          <cell r="N14">
            <v>44592</v>
          </cell>
          <cell r="O14">
            <v>44610</v>
          </cell>
          <cell r="P14">
            <v>44630</v>
          </cell>
          <cell r="Q14">
            <v>44603</v>
          </cell>
          <cell r="R14">
            <v>44610</v>
          </cell>
          <cell r="S14" t="str">
            <v>__</v>
          </cell>
          <cell r="T14" t="str">
            <v>__</v>
          </cell>
          <cell r="U14" t="str">
            <v>__</v>
          </cell>
          <cell r="V14" t="str">
            <v>ИП Обухов С.В.
ИП Дуброва А.А.
ООО «Высокая Марка»
ООО «Форт-Астел»</v>
          </cell>
          <cell r="W14" t="str">
            <v>нет заявок</v>
          </cell>
          <cell r="X14" t="str">
            <v>__</v>
          </cell>
          <cell r="Y14">
            <v>12</v>
          </cell>
          <cell r="Z14">
            <v>44617</v>
          </cell>
          <cell r="AA14">
            <v>4500000</v>
          </cell>
          <cell r="AB14" t="str">
            <v>__</v>
          </cell>
          <cell r="AC14" t="str">
            <v>__</v>
          </cell>
          <cell r="AD14" t="str">
            <v>__</v>
          </cell>
          <cell r="AE14" t="str">
            <v>не состоялась</v>
          </cell>
          <cell r="AF14" t="str">
            <v>8/ГНП сеть/31.01.2022/ОЗПэ</v>
          </cell>
          <cell r="AG14" t="str">
            <v>__</v>
          </cell>
          <cell r="AH14" t="str">
            <v>__</v>
          </cell>
          <cell r="AI14" t="str">
            <v>__</v>
          </cell>
          <cell r="AJ14">
            <v>0</v>
          </cell>
          <cell r="AK14">
            <v>0</v>
          </cell>
          <cell r="AL14">
            <v>0.45833333333333331</v>
          </cell>
          <cell r="AM14" t="str">
            <v>12/2</v>
          </cell>
          <cell r="AN14" t="str">
            <v>Зарудний</v>
          </cell>
          <cell r="AO14" t="str">
            <v>Бюджет</v>
          </cell>
        </row>
        <row r="15">
          <cell r="B15">
            <v>7</v>
          </cell>
          <cell r="C15">
            <v>44580</v>
          </cell>
          <cell r="D15">
            <v>2</v>
          </cell>
          <cell r="E15" t="str">
            <v>Поставка автоаксессуаров для Ростовской области, Астраханской области, республики Северная Осетия, Волгоградской области, Краснодарского края, Ставропольского края и республики Калмыкия</v>
          </cell>
          <cell r="F15" t="str">
            <v>Ростовская область, Астраханская область, республика Северная Осетия, Волгоградская область, Краснодарский край, Ставропольский край и республика Калмыкия</v>
          </cell>
          <cell r="G15" t="str">
            <v>СТиУ</v>
          </cell>
          <cell r="H15" t="str">
            <v>Левченко</v>
          </cell>
          <cell r="I15" t="str">
            <v>Запрос котировок</v>
          </cell>
          <cell r="J15" t="str">
            <v>Открытая</v>
          </cell>
          <cell r="K15" t="str">
            <v>Электронный</v>
          </cell>
          <cell r="L15">
            <v>5</v>
          </cell>
          <cell r="M15">
            <v>44592</v>
          </cell>
          <cell r="N15">
            <v>44592</v>
          </cell>
          <cell r="O15">
            <v>44635</v>
          </cell>
          <cell r="P15">
            <v>44651</v>
          </cell>
          <cell r="Q15" t="str">
            <v>__</v>
          </cell>
          <cell r="R15">
            <v>44642</v>
          </cell>
          <cell r="S15">
            <v>44659</v>
          </cell>
          <cell r="T15" t="str">
            <v>__</v>
          </cell>
          <cell r="U15" t="str">
            <v>__</v>
          </cell>
          <cell r="V15" t="str">
            <v>согласно списку</v>
          </cell>
          <cell r="W15" t="str">
            <v>ООО "ХИМСЕРВИС"</v>
          </cell>
          <cell r="X15" t="str">
            <v>__</v>
          </cell>
          <cell r="Y15">
            <v>26</v>
          </cell>
          <cell r="Z15">
            <v>44662</v>
          </cell>
          <cell r="AA15">
            <v>22257691.280000001</v>
          </cell>
          <cell r="AB15" t="str">
            <v>__</v>
          </cell>
          <cell r="AC15" t="str">
            <v>__</v>
          </cell>
          <cell r="AD15" t="str">
            <v>__</v>
          </cell>
          <cell r="AE15" t="str">
            <v>не состоялась</v>
          </cell>
          <cell r="AF15" t="str">
            <v>9/ГНП сеть/31.01.2022/ОЗПэ</v>
          </cell>
          <cell r="AG15" t="str">
            <v>__</v>
          </cell>
          <cell r="AH15" t="str">
            <v>__</v>
          </cell>
          <cell r="AI15" t="str">
            <v>__</v>
          </cell>
          <cell r="AJ15">
            <v>1</v>
          </cell>
          <cell r="AK15">
            <v>1</v>
          </cell>
          <cell r="AL15">
            <v>0.45833333333333331</v>
          </cell>
          <cell r="AM15" t="str">
            <v>26/2</v>
          </cell>
          <cell r="AN15" t="str">
            <v>Шевченко</v>
          </cell>
          <cell r="AO15" t="str">
            <v>Бюджет</v>
          </cell>
        </row>
        <row r="16">
          <cell r="B16">
            <v>8</v>
          </cell>
          <cell r="C16">
            <v>44580</v>
          </cell>
          <cell r="D16">
            <v>2</v>
          </cell>
          <cell r="E16" t="str">
            <v>Поставка автоаксессуаров для Белгородской, Курской, Воронежской, Липецкой, Тульской, Калужской, Брянской, Орловской, Смоленской, Владимирской и Нижегородской областей</v>
          </cell>
          <cell r="F16" t="str">
            <v>Белгородская, Курская, Воронежская, Липецкая, Тульская, Калужская, Брянская, Орловская, Смоленская, Владимирская и Нижегородскаяй области</v>
          </cell>
          <cell r="G16" t="str">
            <v>СТиУ</v>
          </cell>
          <cell r="H16" t="str">
            <v>Левченко</v>
          </cell>
          <cell r="I16" t="str">
            <v>Запрос котировок</v>
          </cell>
          <cell r="J16" t="str">
            <v>Открытая</v>
          </cell>
          <cell r="K16" t="str">
            <v>Электронный</v>
          </cell>
          <cell r="L16">
            <v>5</v>
          </cell>
          <cell r="M16">
            <v>44592</v>
          </cell>
          <cell r="N16">
            <v>44592</v>
          </cell>
          <cell r="O16">
            <v>44635</v>
          </cell>
          <cell r="P16">
            <v>44651</v>
          </cell>
          <cell r="Q16" t="str">
            <v>__</v>
          </cell>
          <cell r="R16">
            <v>44642</v>
          </cell>
          <cell r="S16">
            <v>44659</v>
          </cell>
          <cell r="T16" t="str">
            <v>__</v>
          </cell>
          <cell r="U16" t="str">
            <v>__</v>
          </cell>
          <cell r="V16" t="str">
            <v>согласно списку</v>
          </cell>
          <cell r="W16" t="str">
            <v>нет заявок</v>
          </cell>
          <cell r="X16" t="str">
            <v>__</v>
          </cell>
          <cell r="Y16">
            <v>26</v>
          </cell>
          <cell r="Z16">
            <v>44662</v>
          </cell>
          <cell r="AA16">
            <v>15443164.4</v>
          </cell>
          <cell r="AB16" t="str">
            <v>__</v>
          </cell>
          <cell r="AC16" t="str">
            <v>__</v>
          </cell>
          <cell r="AD16" t="str">
            <v>__</v>
          </cell>
          <cell r="AE16" t="str">
            <v>не состоялась</v>
          </cell>
          <cell r="AF16" t="str">
            <v>9/ГНП сеть/31.01.2022/ОЗПэ</v>
          </cell>
          <cell r="AG16" t="str">
            <v>__</v>
          </cell>
          <cell r="AH16" t="str">
            <v>__</v>
          </cell>
          <cell r="AI16" t="str">
            <v>__</v>
          </cell>
          <cell r="AJ16">
            <v>0</v>
          </cell>
          <cell r="AK16">
            <v>0</v>
          </cell>
          <cell r="AL16">
            <v>0.45833333333333331</v>
          </cell>
          <cell r="AM16" t="str">
            <v>26/2</v>
          </cell>
          <cell r="AN16" t="str">
            <v>Шевченко</v>
          </cell>
          <cell r="AO16" t="str">
            <v>Бюджет</v>
          </cell>
        </row>
        <row r="17">
          <cell r="B17">
            <v>9</v>
          </cell>
          <cell r="C17">
            <v>44580</v>
          </cell>
          <cell r="D17">
            <v>2</v>
          </cell>
          <cell r="E17" t="str">
            <v>Поставка автоаксессуаров для Удмуртской республики, Республики Башкортостан, Самарской и Оренбургской областей</v>
          </cell>
          <cell r="F17" t="str">
            <v>Удмуртская республика, Республика Башкортостан, Самарская и Оренбургская области</v>
          </cell>
          <cell r="G17" t="str">
            <v>СТиУ</v>
          </cell>
          <cell r="H17" t="str">
            <v>Левченко</v>
          </cell>
          <cell r="I17" t="str">
            <v>Запрос котировок</v>
          </cell>
          <cell r="J17" t="str">
            <v>Открытая</v>
          </cell>
          <cell r="K17" t="str">
            <v>Электронный</v>
          </cell>
          <cell r="L17">
            <v>5</v>
          </cell>
          <cell r="M17">
            <v>44592</v>
          </cell>
          <cell r="N17">
            <v>44592</v>
          </cell>
          <cell r="O17">
            <v>44635</v>
          </cell>
          <cell r="P17">
            <v>44651</v>
          </cell>
          <cell r="Q17" t="str">
            <v>__</v>
          </cell>
          <cell r="R17">
            <v>44642</v>
          </cell>
          <cell r="S17">
            <v>44659</v>
          </cell>
          <cell r="T17" t="str">
            <v>__</v>
          </cell>
          <cell r="U17" t="str">
            <v>__</v>
          </cell>
          <cell r="V17" t="str">
            <v>согласно списку</v>
          </cell>
          <cell r="W17" t="str">
            <v>нет заявок</v>
          </cell>
          <cell r="X17" t="str">
            <v>__</v>
          </cell>
          <cell r="Y17">
            <v>26</v>
          </cell>
          <cell r="Z17">
            <v>44662</v>
          </cell>
          <cell r="AA17">
            <v>3774573.06</v>
          </cell>
          <cell r="AB17" t="str">
            <v>__</v>
          </cell>
          <cell r="AC17" t="str">
            <v>__</v>
          </cell>
          <cell r="AD17" t="str">
            <v>__</v>
          </cell>
          <cell r="AE17" t="str">
            <v>не состоялась</v>
          </cell>
          <cell r="AF17" t="str">
            <v>9/ГНП сеть/31.01.2022/ОЗПэ</v>
          </cell>
          <cell r="AG17" t="str">
            <v>__</v>
          </cell>
          <cell r="AH17" t="str">
            <v>__</v>
          </cell>
          <cell r="AI17" t="str">
            <v>__</v>
          </cell>
          <cell r="AJ17">
            <v>0</v>
          </cell>
          <cell r="AK17">
            <v>0</v>
          </cell>
          <cell r="AL17">
            <v>0.45833333333333331</v>
          </cell>
          <cell r="AM17" t="str">
            <v>26/2</v>
          </cell>
          <cell r="AN17" t="str">
            <v>Шевченко</v>
          </cell>
          <cell r="AO17" t="str">
            <v>Бюджет</v>
          </cell>
        </row>
        <row r="18">
          <cell r="B18">
            <v>31</v>
          </cell>
          <cell r="C18">
            <v>44580</v>
          </cell>
          <cell r="D18"/>
          <cell r="E18" t="str">
            <v>Поставка дизельного генератора для нужд АЗС ООО "Газонефтепродукт сеть"</v>
          </cell>
          <cell r="F18"/>
          <cell r="G18" t="str">
            <v>МТО</v>
          </cell>
          <cell r="H18" t="str">
            <v>Ганчева С.Н.</v>
          </cell>
          <cell r="I18" t="str">
            <v>Запрос предложений</v>
          </cell>
          <cell r="J18" t="str">
            <v>Открытая</v>
          </cell>
          <cell r="K18" t="str">
            <v>Электронный</v>
          </cell>
          <cell r="L18">
            <v>5</v>
          </cell>
          <cell r="M18">
            <v>44592</v>
          </cell>
          <cell r="N18">
            <v>44593</v>
          </cell>
          <cell r="O18">
            <v>44602</v>
          </cell>
          <cell r="P18">
            <v>44617</v>
          </cell>
          <cell r="Q18" t="str">
            <v>__</v>
          </cell>
          <cell r="R18" t="str">
            <v>__</v>
          </cell>
          <cell r="S18"/>
          <cell r="T18">
            <v>44610</v>
          </cell>
          <cell r="U18">
            <v>44613</v>
          </cell>
          <cell r="V18" t="str">
            <v>ООО «АМП КОМПЛЕКТ»
ООО «ГАЗТЕХНИКА»
ООО РТК «ПРОИНСТРУМ»</v>
          </cell>
          <cell r="W18" t="str">
            <v>ООО «АМП КОМПЛЕКТ»
ООО «ГАЗТЕХНИКА»
ООО РТК «ПРОИНСТРУМ»</v>
          </cell>
          <cell r="X18" t="str">
            <v>__</v>
          </cell>
          <cell r="Y18">
            <v>14</v>
          </cell>
          <cell r="Z18">
            <v>44623</v>
          </cell>
          <cell r="AA18">
            <v>940000</v>
          </cell>
          <cell r="AB18" t="str">
            <v>__</v>
          </cell>
          <cell r="AC18" t="str">
            <v>__</v>
          </cell>
          <cell r="AD18" t="str">
            <v>__</v>
          </cell>
          <cell r="AE18" t="str">
            <v>отказ от проведения</v>
          </cell>
          <cell r="AF18" t="str">
            <v>10/ГНП сеть/01.02.2022/ОЗПэ</v>
          </cell>
          <cell r="AG18" t="str">
            <v>__</v>
          </cell>
          <cell r="AH18" t="str">
            <v>__</v>
          </cell>
          <cell r="AI18" t="str">
            <v>__</v>
          </cell>
          <cell r="AJ18">
            <v>3</v>
          </cell>
          <cell r="AK18">
            <v>0</v>
          </cell>
          <cell r="AL18">
            <v>0.45833333333333331</v>
          </cell>
          <cell r="AM18" t="str">
            <v>14/2</v>
          </cell>
          <cell r="AN18" t="str">
            <v>Атапин</v>
          </cell>
          <cell r="AO18" t="str">
            <v>ИП</v>
          </cell>
        </row>
        <row r="19">
          <cell r="B19">
            <v>35</v>
          </cell>
          <cell r="C19">
            <v>44595</v>
          </cell>
          <cell r="D19" t="str">
            <v>2
4</v>
          </cell>
          <cell r="E19" t="str">
            <v>Поставка чековой ленты на объекты АЗС, МАЗС, Мини АЗС бензин ООО "Газонефтепродукт сеть"</v>
          </cell>
          <cell r="F19" t="str">
            <v>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Оренбургская область, Орловская область, Республика Башкортостан, Республика Северная Осетия - Алания, Ростовская область, Самарская область, Смоленская область, Ставропольский край, Тульская область, Удмуртская Республика, Нижегородская область</v>
          </cell>
          <cell r="G19" t="str">
            <v>МТО</v>
          </cell>
          <cell r="H19" t="str">
            <v>Ройко Е.А.</v>
          </cell>
          <cell r="I19" t="str">
            <v>Запрос котировок</v>
          </cell>
          <cell r="J19" t="str">
            <v>Открытая</v>
          </cell>
          <cell r="K19" t="str">
            <v>Электронный</v>
          </cell>
          <cell r="L19">
            <v>6</v>
          </cell>
          <cell r="M19">
            <v>44595</v>
          </cell>
          <cell r="N19">
            <v>44596</v>
          </cell>
          <cell r="O19">
            <v>44613</v>
          </cell>
          <cell r="P19">
            <v>44631</v>
          </cell>
          <cell r="Q19" t="str">
            <v>__</v>
          </cell>
          <cell r="R19" t="str">
            <v>__</v>
          </cell>
          <cell r="S19" t="str">
            <v>__</v>
          </cell>
          <cell r="T19">
            <v>44613</v>
          </cell>
          <cell r="U19">
            <v>44616</v>
          </cell>
          <cell r="V19" t="str">
            <v>ООО "ЕВРОПРИНТ МОСКВА"
ООО «НБК Трейд»
Первый БИТ
ООО «Софт Трейд» 
ООО «ТехноТоргСтрой»
ООО «Сима-Ленд»
ООО «Руспак Полимер»
ООО «Счетмашсервис»
ООО «Комус»
ООО «Офискласс»
ООО «Деловой Мир»
ООО «Канцелярский Мир» 
ООО «Рельеф-Центр»
ООО «ГОТЭЙ»
ООО «Южная Канцелярская Компания» (ZEBRA)
ООО «Самсон РФ» ( ОфисМАГ)
ООО «Бизнес Код»
ООО «Формула Т»
ООО «Технология Про»
ООО «Новасток ТД»</v>
          </cell>
          <cell r="W19" t="str">
            <v>ООО "СКАЙ АЙ ТИ"
ООО "ПАПИРЛЮКС"</v>
          </cell>
          <cell r="X19" t="str">
            <v>ООО "ПАПИРЛЮКС"</v>
          </cell>
          <cell r="Y19" t="str">
            <v>12
21</v>
          </cell>
          <cell r="Z19" t="str">
            <v>25.02.2022
24.03.2022</v>
          </cell>
          <cell r="AA19">
            <v>28875273</v>
          </cell>
          <cell r="AB19">
            <v>28399613.07</v>
          </cell>
          <cell r="AC19" t="str">
            <v>01-ГР-8162-22</v>
          </cell>
          <cell r="AD19">
            <v>44645</v>
          </cell>
          <cell r="AE19" t="str">
            <v>отказ победителя закупки от заключения договора
заключение договора со вторым учатником закупки</v>
          </cell>
          <cell r="AF19" t="str">
            <v>11/ГНП сеть/04.02.2022/ОЗКэ</v>
          </cell>
          <cell r="AG19"/>
          <cell r="AH19"/>
          <cell r="AI19">
            <v>5257158599</v>
          </cell>
          <cell r="AJ19">
            <v>2</v>
          </cell>
          <cell r="AK19">
            <v>0</v>
          </cell>
          <cell r="AL19">
            <v>0.45833333333333331</v>
          </cell>
          <cell r="AM19" t="str">
            <v>12-3
21-7</v>
          </cell>
          <cell r="AN19" t="str">
            <v>Бучнева</v>
          </cell>
          <cell r="AO19" t="str">
            <v>Бюджет</v>
          </cell>
        </row>
        <row r="20">
          <cell r="B20">
            <v>226</v>
          </cell>
          <cell r="C20">
            <v>44595</v>
          </cell>
          <cell r="D20">
            <v>1</v>
          </cell>
          <cell r="E20" t="str">
            <v>Поставка расходных жидкостей, автоаксессуаров, салфеток и автохимии для Владимирской области для последующей перепродажи лот 1</v>
          </cell>
          <cell r="F20" t="str">
            <v>Владимирская область</v>
          </cell>
          <cell r="G20" t="str">
            <v>СТиУ</v>
          </cell>
          <cell r="H20" t="str">
            <v>Лисицинская Н.А.</v>
          </cell>
          <cell r="I20" t="str">
            <v>Запрос предложений</v>
          </cell>
          <cell r="J20" t="str">
            <v>Открытая</v>
          </cell>
          <cell r="K20" t="str">
            <v>Электронный</v>
          </cell>
          <cell r="L20">
            <v>7</v>
          </cell>
          <cell r="M20">
            <v>44601</v>
          </cell>
          <cell r="N20">
            <v>44602</v>
          </cell>
          <cell r="O20">
            <v>44624</v>
          </cell>
          <cell r="P20">
            <v>44645</v>
          </cell>
          <cell r="Q20" t="str">
            <v>__</v>
          </cell>
          <cell r="R20" t="str">
            <v>__</v>
          </cell>
          <cell r="S20" t="str">
            <v>__</v>
          </cell>
          <cell r="T20" t="str">
            <v>__</v>
          </cell>
          <cell r="U20" t="str">
            <v>__</v>
          </cell>
          <cell r="V20"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0" t="str">
            <v>__</v>
          </cell>
          <cell r="X20" t="str">
            <v>__</v>
          </cell>
          <cell r="Y20">
            <v>18</v>
          </cell>
          <cell r="Z20">
            <v>44636</v>
          </cell>
          <cell r="AA20">
            <v>5384103.6299999999</v>
          </cell>
          <cell r="AB20" t="str">
            <v>__</v>
          </cell>
          <cell r="AC20" t="str">
            <v>__</v>
          </cell>
          <cell r="AD20" t="str">
            <v>__</v>
          </cell>
          <cell r="AE20" t="str">
            <v>не состоялась</v>
          </cell>
          <cell r="AF20" t="str">
            <v>12/ГНП сеть/10.02.2022/ОЗПэ</v>
          </cell>
          <cell r="AG20" t="str">
            <v>__</v>
          </cell>
          <cell r="AH20" t="str">
            <v>__</v>
          </cell>
          <cell r="AI20" t="str">
            <v>__</v>
          </cell>
          <cell r="AJ20">
            <v>0</v>
          </cell>
          <cell r="AK20">
            <v>0</v>
          </cell>
          <cell r="AL20">
            <v>0.45833333333333331</v>
          </cell>
          <cell r="AM20" t="str">
            <v>18/1</v>
          </cell>
          <cell r="AN20" t="str">
            <v>Шевченко</v>
          </cell>
          <cell r="AO20" t="str">
            <v>Бюджет</v>
          </cell>
        </row>
        <row r="21">
          <cell r="B21">
            <v>223</v>
          </cell>
          <cell r="C21">
            <v>44595</v>
          </cell>
          <cell r="D21">
            <v>1</v>
          </cell>
          <cell r="E21" t="str">
            <v>Поставка расходных жидкостей, автоаксессуаров, салфеток и автохимии для Краснодарского края для последующей перепродажи лот 2</v>
          </cell>
          <cell r="F21" t="str">
            <v>Краснодарский край</v>
          </cell>
          <cell r="G21" t="str">
            <v>СТиУ</v>
          </cell>
          <cell r="H21" t="str">
            <v>Лисицинская Н.А.</v>
          </cell>
          <cell r="I21" t="str">
            <v>Запрос предложений</v>
          </cell>
          <cell r="J21" t="str">
            <v>Открытая</v>
          </cell>
          <cell r="K21" t="str">
            <v>Электронный</v>
          </cell>
          <cell r="L21">
            <v>7</v>
          </cell>
          <cell r="M21">
            <v>44601</v>
          </cell>
          <cell r="N21">
            <v>44602</v>
          </cell>
          <cell r="O21">
            <v>44624</v>
          </cell>
          <cell r="P21">
            <v>44645</v>
          </cell>
          <cell r="Q21" t="str">
            <v>__</v>
          </cell>
          <cell r="R21" t="str">
            <v>__</v>
          </cell>
          <cell r="S21" t="str">
            <v>__</v>
          </cell>
          <cell r="T21" t="str">
            <v>__</v>
          </cell>
          <cell r="U21" t="str">
            <v>__</v>
          </cell>
          <cell r="V21"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1" t="str">
            <v>ООО "ТСК"</v>
          </cell>
          <cell r="X21" t="str">
            <v>ООО "ТСК"</v>
          </cell>
          <cell r="Y21">
            <v>18</v>
          </cell>
          <cell r="Z21">
            <v>44636</v>
          </cell>
          <cell r="AA21">
            <v>24033881.300000001</v>
          </cell>
          <cell r="AB21">
            <v>24033881.300000001</v>
          </cell>
          <cell r="AC21" t="str">
            <v>15-ГР-8032-22</v>
          </cell>
          <cell r="AD21">
            <v>44644</v>
          </cell>
          <cell r="AE21"/>
          <cell r="AF21" t="str">
            <v>12/ГНП сеть/10.02.2022/ОЗПэ</v>
          </cell>
          <cell r="AG21"/>
          <cell r="AH21"/>
          <cell r="AI21">
            <v>6122017605</v>
          </cell>
          <cell r="AJ21">
            <v>1</v>
          </cell>
          <cell r="AK21">
            <v>0</v>
          </cell>
          <cell r="AL21">
            <v>0.45833333333333331</v>
          </cell>
          <cell r="AM21" t="str">
            <v>18/1</v>
          </cell>
          <cell r="AN21" t="str">
            <v>Шевченко</v>
          </cell>
          <cell r="AO21" t="str">
            <v>Бюджет</v>
          </cell>
        </row>
        <row r="22">
          <cell r="B22">
            <v>219</v>
          </cell>
          <cell r="C22">
            <v>44595</v>
          </cell>
          <cell r="D22">
            <v>1</v>
          </cell>
          <cell r="E22" t="str">
            <v>Поставка расходных жидкостей, автоаксессуаров, салфеток и автохимии для Республики Башкортостан для последующей перепродажи лот 3</v>
          </cell>
          <cell r="F22" t="str">
            <v>Республика Башкортостан</v>
          </cell>
          <cell r="G22" t="str">
            <v>СТиУ</v>
          </cell>
          <cell r="H22" t="str">
            <v>Лисицинская Н.А.</v>
          </cell>
          <cell r="I22" t="str">
            <v>Запрос предложений</v>
          </cell>
          <cell r="J22" t="str">
            <v>Открытая</v>
          </cell>
          <cell r="K22" t="str">
            <v>Электронный</v>
          </cell>
          <cell r="L22">
            <v>7</v>
          </cell>
          <cell r="M22">
            <v>44601</v>
          </cell>
          <cell r="N22">
            <v>44602</v>
          </cell>
          <cell r="O22">
            <v>44624</v>
          </cell>
          <cell r="P22">
            <v>44645</v>
          </cell>
          <cell r="Q22" t="str">
            <v>__</v>
          </cell>
          <cell r="R22" t="str">
            <v>__</v>
          </cell>
          <cell r="S22" t="str">
            <v>__</v>
          </cell>
          <cell r="T22" t="str">
            <v>__</v>
          </cell>
          <cell r="U22" t="str">
            <v>__</v>
          </cell>
          <cell r="V22"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2" t="str">
            <v>ООО "АВТОПАРТНЕР"</v>
          </cell>
          <cell r="X22" t="str">
            <v>ООО "АВТОПАРТНЕР"</v>
          </cell>
          <cell r="Y22">
            <v>18</v>
          </cell>
          <cell r="Z22">
            <v>44636</v>
          </cell>
          <cell r="AA22">
            <v>7748557.0300000003</v>
          </cell>
          <cell r="AB22">
            <v>7748557.0300000003</v>
          </cell>
          <cell r="AC22" t="str">
            <v>09-ГР-8069-22</v>
          </cell>
          <cell r="AD22">
            <v>44645</v>
          </cell>
          <cell r="AE22"/>
          <cell r="AF22" t="str">
            <v>12/ГНП сеть/10.02.2022/ОЗПэ</v>
          </cell>
          <cell r="AG22"/>
          <cell r="AH22"/>
          <cell r="AI22">
            <v>5612039846</v>
          </cell>
          <cell r="AJ22">
            <v>1</v>
          </cell>
          <cell r="AK22">
            <v>0</v>
          </cell>
          <cell r="AL22">
            <v>0.45833333333333331</v>
          </cell>
          <cell r="AM22" t="str">
            <v>18/1</v>
          </cell>
          <cell r="AN22" t="str">
            <v>Шевченко</v>
          </cell>
          <cell r="AO22" t="str">
            <v>Бюджет</v>
          </cell>
        </row>
        <row r="23">
          <cell r="B23">
            <v>221</v>
          </cell>
          <cell r="C23">
            <v>44595</v>
          </cell>
          <cell r="D23">
            <v>1</v>
          </cell>
          <cell r="E23" t="str">
            <v>Поставка расходных жидкостей, автоаксессуаров, салфеток и автохимии для Ставропольского края и Республики Северная Осетия для последующей перепродажи лот 4</v>
          </cell>
          <cell r="F23" t="str">
            <v>Ставропольский край и Республика Северная Осети</v>
          </cell>
          <cell r="G23" t="str">
            <v>СТиУ</v>
          </cell>
          <cell r="H23" t="str">
            <v>Лисицинская Н.А.</v>
          </cell>
          <cell r="I23" t="str">
            <v>Запрос предложений</v>
          </cell>
          <cell r="J23" t="str">
            <v>Открытая</v>
          </cell>
          <cell r="K23" t="str">
            <v>Электронный</v>
          </cell>
          <cell r="L23">
            <v>7</v>
          </cell>
          <cell r="M23">
            <v>44601</v>
          </cell>
          <cell r="N23">
            <v>44602</v>
          </cell>
          <cell r="O23">
            <v>44624</v>
          </cell>
          <cell r="P23">
            <v>44645</v>
          </cell>
          <cell r="Q23" t="str">
            <v>__</v>
          </cell>
          <cell r="R23" t="str">
            <v>__</v>
          </cell>
          <cell r="S23" t="str">
            <v>__</v>
          </cell>
          <cell r="T23" t="str">
            <v>__</v>
          </cell>
          <cell r="U23" t="str">
            <v>__</v>
          </cell>
          <cell r="V23"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3" t="str">
            <v>ООО "ХИМТРЕЙД"</v>
          </cell>
          <cell r="X23" t="str">
            <v>ООО "ХИМТРЕЙД"</v>
          </cell>
          <cell r="Y23">
            <v>18</v>
          </cell>
          <cell r="Z23">
            <v>44636</v>
          </cell>
          <cell r="AA23">
            <v>14533256.970000001</v>
          </cell>
          <cell r="AB23">
            <v>14533256.970000001</v>
          </cell>
          <cell r="AC23" t="str">
            <v>03-ГР-8075-22</v>
          </cell>
          <cell r="AD23">
            <v>44648</v>
          </cell>
          <cell r="AE23"/>
          <cell r="AF23" t="str">
            <v>12/ГНП сеть/10.02.2022/ОЗПэ</v>
          </cell>
          <cell r="AG23"/>
          <cell r="AH23"/>
          <cell r="AI23">
            <v>6122010840</v>
          </cell>
          <cell r="AJ23">
            <v>1</v>
          </cell>
          <cell r="AK23">
            <v>0</v>
          </cell>
          <cell r="AL23">
            <v>0.45833333333333331</v>
          </cell>
          <cell r="AM23" t="str">
            <v>18/1</v>
          </cell>
          <cell r="AN23" t="str">
            <v>Шевченко</v>
          </cell>
          <cell r="AO23" t="str">
            <v>Бюджет</v>
          </cell>
        </row>
        <row r="24">
          <cell r="B24">
            <v>220</v>
          </cell>
          <cell r="C24">
            <v>44595</v>
          </cell>
          <cell r="D24">
            <v>1</v>
          </cell>
          <cell r="E24" t="str">
            <v>Поставка расходных жидкостей, автоаксессуаров, салфеток и автохимии для Ростовской области для последующей перепродажи лот 5</v>
          </cell>
          <cell r="F24" t="str">
            <v>Ростовская область</v>
          </cell>
          <cell r="G24" t="str">
            <v>СТиУ</v>
          </cell>
          <cell r="H24" t="str">
            <v>Лисицинская Н.А.</v>
          </cell>
          <cell r="I24" t="str">
            <v>Запрос предложений</v>
          </cell>
          <cell r="J24" t="str">
            <v>Открытая</v>
          </cell>
          <cell r="K24" t="str">
            <v>Электронный</v>
          </cell>
          <cell r="L24">
            <v>7</v>
          </cell>
          <cell r="M24">
            <v>44601</v>
          </cell>
          <cell r="N24">
            <v>44602</v>
          </cell>
          <cell r="O24">
            <v>44624</v>
          </cell>
          <cell r="P24">
            <v>44645</v>
          </cell>
          <cell r="Q24" t="str">
            <v>__</v>
          </cell>
          <cell r="R24" t="str">
            <v>__</v>
          </cell>
          <cell r="S24" t="str">
            <v>__</v>
          </cell>
          <cell r="T24" t="str">
            <v>__</v>
          </cell>
          <cell r="U24" t="str">
            <v>__</v>
          </cell>
          <cell r="V24"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4" t="str">
            <v>ООО "ХИМСЕРВИС"</v>
          </cell>
          <cell r="X24" t="str">
            <v>ООО "ХИМСЕРВИС"</v>
          </cell>
          <cell r="Y24">
            <v>18</v>
          </cell>
          <cell r="Z24">
            <v>44636</v>
          </cell>
          <cell r="AA24">
            <v>16812035.530000001</v>
          </cell>
          <cell r="AB24">
            <v>16812035.530000001</v>
          </cell>
          <cell r="AC24" t="str">
            <v>ГР-8079-22</v>
          </cell>
          <cell r="AD24">
            <v>44648</v>
          </cell>
          <cell r="AE24"/>
          <cell r="AF24" t="str">
            <v>12/ГНП сеть/10.02.2022/ОЗПэ</v>
          </cell>
          <cell r="AG24"/>
          <cell r="AH24"/>
          <cell r="AI24">
            <v>6168025197</v>
          </cell>
          <cell r="AJ24">
            <v>1</v>
          </cell>
          <cell r="AK24">
            <v>0</v>
          </cell>
          <cell r="AL24">
            <v>0.45833333333333331</v>
          </cell>
          <cell r="AM24" t="str">
            <v>18/1</v>
          </cell>
          <cell r="AN24" t="str">
            <v>Шевченко</v>
          </cell>
          <cell r="AO24" t="str">
            <v>Бюджет</v>
          </cell>
        </row>
        <row r="25">
          <cell r="B25">
            <v>224</v>
          </cell>
          <cell r="C25">
            <v>44595</v>
          </cell>
          <cell r="D25">
            <v>1</v>
          </cell>
          <cell r="E25" t="str">
            <v>Поставка расходных жидкостей, автоаксессуаров, салфеток и автохимии для Брянской области для последующей перепродажи лот 6</v>
          </cell>
          <cell r="F25" t="str">
            <v>Брянская область</v>
          </cell>
          <cell r="G25" t="str">
            <v>СТиУ</v>
          </cell>
          <cell r="H25" t="str">
            <v>Лисицинская Н.А.</v>
          </cell>
          <cell r="I25" t="str">
            <v>Запрос предложений</v>
          </cell>
          <cell r="J25" t="str">
            <v>Открытая</v>
          </cell>
          <cell r="K25" t="str">
            <v>Электронный</v>
          </cell>
          <cell r="L25">
            <v>7</v>
          </cell>
          <cell r="M25">
            <v>44601</v>
          </cell>
          <cell r="N25">
            <v>44602</v>
          </cell>
          <cell r="O25">
            <v>44624</v>
          </cell>
          <cell r="P25">
            <v>44645</v>
          </cell>
          <cell r="Q25" t="str">
            <v>__</v>
          </cell>
          <cell r="R25" t="str">
            <v>__</v>
          </cell>
          <cell r="S25"/>
          <cell r="T25" t="str">
            <v>__</v>
          </cell>
          <cell r="U25" t="str">
            <v>__</v>
          </cell>
          <cell r="V25"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5" t="str">
            <v>ИП МИРМОВ ЕВГЕНИЙ ГРИГОРЬЕВИЧ
ИП ФЕДОСОВ АНДРЕЙ ЕВГЕНЬЕВИЧ</v>
          </cell>
          <cell r="X25" t="str">
            <v>ИП ФЕДОСОВ АНДРЕЙ ЕВГЕНЬЕВИЧ</v>
          </cell>
          <cell r="Y25">
            <v>22</v>
          </cell>
          <cell r="Z25">
            <v>44645</v>
          </cell>
          <cell r="AA25">
            <v>4628268.21</v>
          </cell>
          <cell r="AB25">
            <v>4628268.21</v>
          </cell>
          <cell r="AC25" t="str">
            <v>07-ГР-8185-22</v>
          </cell>
          <cell r="AD25">
            <v>44655</v>
          </cell>
          <cell r="AE25"/>
          <cell r="AF25" t="str">
            <v>12/ГНП сеть/10.02.2022/ОЗПэ</v>
          </cell>
          <cell r="AG25"/>
          <cell r="AH25"/>
          <cell r="AI25" t="str">
            <v>575304524099</v>
          </cell>
          <cell r="AJ25">
            <v>2</v>
          </cell>
          <cell r="AK25">
            <v>1</v>
          </cell>
          <cell r="AL25">
            <v>0.45833333333333331</v>
          </cell>
          <cell r="AM25" t="str">
            <v>22/1</v>
          </cell>
          <cell r="AN25" t="str">
            <v>Шевченко</v>
          </cell>
          <cell r="AO25" t="str">
            <v>Бюджет</v>
          </cell>
        </row>
        <row r="26">
          <cell r="B26">
            <v>225</v>
          </cell>
          <cell r="C26">
            <v>44595</v>
          </cell>
          <cell r="D26">
            <v>1</v>
          </cell>
          <cell r="E26" t="str">
            <v>Поставка расходных жидкостей, автоаксессуаров, салфеток и автохимии для Орловской области для последующей перепродажи лот 7</v>
          </cell>
          <cell r="F26" t="str">
            <v>Орловская облатсь</v>
          </cell>
          <cell r="G26" t="str">
            <v>СТиУ</v>
          </cell>
          <cell r="H26" t="str">
            <v>Лисицинская Н.А.</v>
          </cell>
          <cell r="I26" t="str">
            <v>Запрос предложений</v>
          </cell>
          <cell r="J26" t="str">
            <v>Открытая</v>
          </cell>
          <cell r="K26" t="str">
            <v>Электронный</v>
          </cell>
          <cell r="L26">
            <v>7</v>
          </cell>
          <cell r="M26">
            <v>44601</v>
          </cell>
          <cell r="N26">
            <v>44602</v>
          </cell>
          <cell r="O26">
            <v>44624</v>
          </cell>
          <cell r="P26">
            <v>44645</v>
          </cell>
          <cell r="Q26" t="str">
            <v>__</v>
          </cell>
          <cell r="R26" t="str">
            <v>__</v>
          </cell>
          <cell r="S26"/>
          <cell r="T26" t="str">
            <v>__</v>
          </cell>
          <cell r="U26" t="str">
            <v>__</v>
          </cell>
          <cell r="V26"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6" t="str">
            <v>ИП МИРМОВ ЕВГЕНИЙ ГРИГОРЬЕВИЧ
ИП ФЕДОСОВ АНДРЕЙ ЕВГЕНЬЕВИЧ</v>
          </cell>
          <cell r="X26" t="str">
            <v>ИП ФЕДОСОВ АНДРЕЙ ЕВГЕНЬЕВИЧ</v>
          </cell>
          <cell r="Y26">
            <v>22</v>
          </cell>
          <cell r="Z26">
            <v>44645</v>
          </cell>
          <cell r="AA26">
            <v>9273130.8499999996</v>
          </cell>
          <cell r="AB26">
            <v>9273130.8499999996</v>
          </cell>
          <cell r="AC26" t="str">
            <v>14-ГР-8189-22</v>
          </cell>
          <cell r="AD26">
            <v>44655</v>
          </cell>
          <cell r="AE26"/>
          <cell r="AF26" t="str">
            <v>12/ГНП сеть/10.02.2022/ОЗПэ</v>
          </cell>
          <cell r="AG26"/>
          <cell r="AH26"/>
          <cell r="AI26" t="str">
            <v>575304524099</v>
          </cell>
          <cell r="AJ26">
            <v>2</v>
          </cell>
          <cell r="AK26">
            <v>1</v>
          </cell>
          <cell r="AL26">
            <v>0.45833333333333331</v>
          </cell>
          <cell r="AM26" t="str">
            <v>22/1</v>
          </cell>
          <cell r="AN26" t="str">
            <v>Шевченко</v>
          </cell>
          <cell r="AO26" t="str">
            <v>Бюджет</v>
          </cell>
        </row>
        <row r="27">
          <cell r="B27">
            <v>227</v>
          </cell>
          <cell r="C27">
            <v>44595</v>
          </cell>
          <cell r="D27">
            <v>1</v>
          </cell>
          <cell r="E27" t="str">
            <v>Поставка расходных жидкостей, автоаксессуаров, салфеток и автохимии для Смоленской области для последующей перепродажи лот 8</v>
          </cell>
          <cell r="F27" t="str">
            <v>Смоленская область</v>
          </cell>
          <cell r="G27" t="str">
            <v>СТиУ</v>
          </cell>
          <cell r="H27" t="str">
            <v>Лисицинская Н.А.</v>
          </cell>
          <cell r="I27" t="str">
            <v>Запрос предложений</v>
          </cell>
          <cell r="J27" t="str">
            <v>Открытая</v>
          </cell>
          <cell r="K27" t="str">
            <v>Электронный</v>
          </cell>
          <cell r="L27">
            <v>7</v>
          </cell>
          <cell r="M27">
            <v>44601</v>
          </cell>
          <cell r="N27">
            <v>44602</v>
          </cell>
          <cell r="O27">
            <v>44624</v>
          </cell>
          <cell r="P27">
            <v>44645</v>
          </cell>
          <cell r="Q27" t="str">
            <v>__</v>
          </cell>
          <cell r="R27" t="str">
            <v>__</v>
          </cell>
          <cell r="S27" t="str">
            <v>__</v>
          </cell>
          <cell r="T27" t="str">
            <v>__</v>
          </cell>
          <cell r="U27" t="str">
            <v>__</v>
          </cell>
          <cell r="V27"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7" t="str">
            <v>ИП МИРМОВ ЕВГЕНИЙ ГРИГОРЬЕВИЧ</v>
          </cell>
          <cell r="X27" t="str">
            <v>__</v>
          </cell>
          <cell r="Y27">
            <v>18</v>
          </cell>
          <cell r="Z27">
            <v>44636</v>
          </cell>
          <cell r="AA27">
            <v>2608124.3199999998</v>
          </cell>
          <cell r="AB27" t="str">
            <v>__</v>
          </cell>
          <cell r="AC27" t="str">
            <v>__</v>
          </cell>
          <cell r="AD27" t="str">
            <v>__</v>
          </cell>
          <cell r="AE27" t="str">
            <v>не состоялась</v>
          </cell>
          <cell r="AF27" t="str">
            <v>12/ГНП сеть/10.02.2022/ОЗПэ</v>
          </cell>
          <cell r="AG27" t="str">
            <v>__</v>
          </cell>
          <cell r="AH27" t="str">
            <v>__</v>
          </cell>
          <cell r="AI27" t="str">
            <v>323203427041</v>
          </cell>
          <cell r="AJ27">
            <v>1</v>
          </cell>
          <cell r="AK27">
            <v>1</v>
          </cell>
          <cell r="AL27">
            <v>0.45833333333333331</v>
          </cell>
          <cell r="AM27" t="str">
            <v>18/1</v>
          </cell>
          <cell r="AN27" t="str">
            <v>Шевченко</v>
          </cell>
          <cell r="AO27" t="str">
            <v>Бюджет</v>
          </cell>
        </row>
        <row r="28">
          <cell r="B28">
            <v>222</v>
          </cell>
          <cell r="C28">
            <v>44595</v>
          </cell>
          <cell r="D28">
            <v>1</v>
          </cell>
          <cell r="E28" t="str">
            <v>Поставка расходных жидкостей, автоаксессуаров, салфеток и автохимии для Удмуртской Республики для последующей перепродажи лот 9</v>
          </cell>
          <cell r="F28" t="str">
            <v>Удмуртская республика</v>
          </cell>
          <cell r="G28" t="str">
            <v>СТиУ</v>
          </cell>
          <cell r="H28" t="str">
            <v>Лисицинская Н.А.</v>
          </cell>
          <cell r="I28" t="str">
            <v>Запрос предложений</v>
          </cell>
          <cell r="J28" t="str">
            <v>Открытая</v>
          </cell>
          <cell r="K28" t="str">
            <v>Электронный</v>
          </cell>
          <cell r="L28">
            <v>7</v>
          </cell>
          <cell r="M28">
            <v>44601</v>
          </cell>
          <cell r="N28">
            <v>44602</v>
          </cell>
          <cell r="O28">
            <v>44624</v>
          </cell>
          <cell r="P28">
            <v>44645</v>
          </cell>
          <cell r="Q28" t="str">
            <v>__</v>
          </cell>
          <cell r="R28" t="str">
            <v>__</v>
          </cell>
          <cell r="S28" t="str">
            <v>__</v>
          </cell>
          <cell r="T28" t="str">
            <v>__</v>
          </cell>
          <cell r="U28" t="str">
            <v>__</v>
          </cell>
          <cell r="V28" t="str">
            <v>ИП Чеховских А.П.
ООО ТСК
ООО «Автопартнер»
ООО «Химтрейд»
ООО «Химсервис»
ИП Федосов А.Е.
ООО Новорос Ойл
ООО Бином
ООО Автотрейд
ООО Автостар
ООО НТО
ООО Сфера</v>
          </cell>
          <cell r="W28" t="str">
            <v>ООО "БИНОМ"</v>
          </cell>
          <cell r="X28" t="str">
            <v>ООО "БИНОМ"</v>
          </cell>
          <cell r="Y28">
            <v>18</v>
          </cell>
          <cell r="Z28">
            <v>44636</v>
          </cell>
          <cell r="AA28">
            <v>8071560.6299999999</v>
          </cell>
          <cell r="AB28">
            <v>8071560.6299999999</v>
          </cell>
          <cell r="AC28" t="str">
            <v>12-ГР-8085-22</v>
          </cell>
          <cell r="AD28">
            <v>44648</v>
          </cell>
          <cell r="AE28"/>
          <cell r="AF28" t="str">
            <v>12/ГНП сеть/10.02.2022/ОЗПэ</v>
          </cell>
          <cell r="AG28"/>
          <cell r="AH28"/>
          <cell r="AI28">
            <v>1831100158</v>
          </cell>
          <cell r="AJ28">
            <v>1</v>
          </cell>
          <cell r="AK28">
            <v>0</v>
          </cell>
          <cell r="AL28">
            <v>0.45833333333333331</v>
          </cell>
          <cell r="AM28" t="str">
            <v>18/1</v>
          </cell>
          <cell r="AN28" t="str">
            <v>Шевченко</v>
          </cell>
          <cell r="AO28" t="str">
            <v>Бюджет</v>
          </cell>
        </row>
        <row r="29">
          <cell r="B29">
            <v>32</v>
          </cell>
          <cell r="C29">
            <v>44580</v>
          </cell>
          <cell r="D29"/>
          <cell r="E29" t="str">
            <v>Поставка шкафов для хранения спецодежды АЗС ООО "Газонефтепродукт сеть"</v>
          </cell>
          <cell r="F29"/>
          <cell r="G29" t="str">
            <v>МТО</v>
          </cell>
          <cell r="H29" t="str">
            <v>Ганчева С.Н.</v>
          </cell>
          <cell r="I29" t="str">
            <v>Запрос котировок</v>
          </cell>
          <cell r="J29" t="str">
            <v>Открытая</v>
          </cell>
          <cell r="K29" t="str">
            <v>Электронный</v>
          </cell>
          <cell r="L29">
            <v>8</v>
          </cell>
          <cell r="M29">
            <v>44602</v>
          </cell>
          <cell r="N29">
            <v>44603</v>
          </cell>
          <cell r="O29">
            <v>44614</v>
          </cell>
          <cell r="P29">
            <v>44631</v>
          </cell>
          <cell r="Q29" t="str">
            <v>__</v>
          </cell>
          <cell r="R29" t="str">
            <v>__</v>
          </cell>
          <cell r="S29"/>
          <cell r="T29" t="str">
            <v>__</v>
          </cell>
          <cell r="U29" t="str">
            <v>__</v>
          </cell>
          <cell r="V29" t="str">
            <v xml:space="preserve">ООО «ТЕХНОИМПОРТ»
ООО «Инвеста» </v>
          </cell>
          <cell r="W29" t="str">
            <v xml:space="preserve">ООО «ТЕХНОИМПОРТ»
ООО «Инвеста» </v>
          </cell>
          <cell r="X29" t="str">
            <v>ООО «ТЕХНОИМПОРТ»</v>
          </cell>
          <cell r="Y29">
            <v>14</v>
          </cell>
          <cell r="Z29">
            <v>44623</v>
          </cell>
          <cell r="AA29">
            <v>2220000</v>
          </cell>
          <cell r="AB29">
            <v>1247640</v>
          </cell>
          <cell r="AC29" t="str">
            <v xml:space="preserve">01-ГР-7967-22 </v>
          </cell>
          <cell r="AD29">
            <v>44631</v>
          </cell>
          <cell r="AE29"/>
          <cell r="AF29" t="str">
            <v>13/ГНП сеть/11.02.2022/ОЗКэ</v>
          </cell>
          <cell r="AG29"/>
          <cell r="AH29"/>
          <cell r="AI29">
            <v>7751506234</v>
          </cell>
          <cell r="AJ29">
            <v>2</v>
          </cell>
          <cell r="AK29">
            <v>0</v>
          </cell>
          <cell r="AL29">
            <v>0.45833333333333331</v>
          </cell>
          <cell r="AM29" t="str">
            <v>14/3</v>
          </cell>
          <cell r="AN29" t="str">
            <v>Атапин</v>
          </cell>
          <cell r="AO29" t="str">
            <v>Бюджет</v>
          </cell>
        </row>
        <row r="30">
          <cell r="B30">
            <v>38</v>
          </cell>
          <cell r="C30">
            <v>44593</v>
          </cell>
          <cell r="D30"/>
          <cell r="E30" t="str">
            <v>Техническое перевооружение ТЗК № 240, расположенного по адресу: 302020, Орловская обл., г.Орел, Наугорское шоссе, 108</v>
          </cell>
          <cell r="F30" t="str">
            <v>Орловская облатсь</v>
          </cell>
          <cell r="G30" t="str">
            <v>СГИ</v>
          </cell>
          <cell r="H30" t="str">
            <v>Левченко</v>
          </cell>
          <cell r="I30" t="str">
            <v>Запрос предложений</v>
          </cell>
          <cell r="J30" t="str">
            <v>Открытая</v>
          </cell>
          <cell r="K30" t="str">
            <v>Электронный</v>
          </cell>
          <cell r="L30">
            <v>6</v>
          </cell>
          <cell r="M30">
            <v>44595</v>
          </cell>
          <cell r="N30">
            <v>44606</v>
          </cell>
          <cell r="O30">
            <v>44629</v>
          </cell>
          <cell r="P30">
            <v>44651</v>
          </cell>
          <cell r="Q30" t="str">
            <v>__</v>
          </cell>
          <cell r="R30" t="str">
            <v>__</v>
          </cell>
          <cell r="S30" t="str">
            <v>__</v>
          </cell>
          <cell r="T30" t="str">
            <v>__</v>
          </cell>
          <cell r="U30" t="str">
            <v>__</v>
          </cell>
          <cell r="V30" t="str">
            <v>ООО «ПРОМСТРОЙ»
ООО «ТОПГРУПП»
ООО «АМД-СТРОЙ»</v>
          </cell>
          <cell r="W30" t="str">
            <v>ООО «АМД-СТРОЙ»</v>
          </cell>
          <cell r="X30" t="str">
            <v>ООО «АМД-СТРОЙ»</v>
          </cell>
          <cell r="Y30">
            <v>21</v>
          </cell>
          <cell r="Z30">
            <v>44644</v>
          </cell>
          <cell r="AA30">
            <v>13000000</v>
          </cell>
          <cell r="AB30">
            <v>12790661</v>
          </cell>
          <cell r="AC30" t="str">
            <v>14-ГР-8171-22</v>
          </cell>
          <cell r="AD30" t="str">
            <v xml:space="preserve"> 07.04.2022</v>
          </cell>
          <cell r="AE30"/>
          <cell r="AF30" t="str">
            <v>14/ГНП сеть/14.02.2022/ОЗПэ</v>
          </cell>
          <cell r="AG30" t="str">
            <v>__</v>
          </cell>
          <cell r="AH30" t="str">
            <v>__</v>
          </cell>
          <cell r="AI30">
            <v>3661173086</v>
          </cell>
          <cell r="AJ30">
            <v>1</v>
          </cell>
          <cell r="AK30">
            <v>0</v>
          </cell>
          <cell r="AL30">
            <v>0.45833333333333331</v>
          </cell>
          <cell r="AM30" t="str">
            <v>21/1</v>
          </cell>
          <cell r="AN30" t="str">
            <v>Мякишея</v>
          </cell>
          <cell r="AO30" t="str">
            <v>0557090000000000005751</v>
          </cell>
        </row>
        <row r="31">
          <cell r="B31">
            <v>40</v>
          </cell>
          <cell r="C31">
            <v>44580</v>
          </cell>
          <cell r="D31">
            <v>2</v>
          </cell>
          <cell r="E31" t="str">
            <v>Техническое перевооружение ТЗК №246, расположенного по адресу: 302025, Орловская обл., г.Орел, ул.Маринченко, 9д</v>
          </cell>
          <cell r="F31" t="str">
            <v>Орловская облатсь</v>
          </cell>
          <cell r="G31" t="str">
            <v>СГИ</v>
          </cell>
          <cell r="H31" t="str">
            <v>Лисицинская Н.А.</v>
          </cell>
          <cell r="I31" t="str">
            <v>Запрос предложений</v>
          </cell>
          <cell r="J31" t="str">
            <v>Открытая</v>
          </cell>
          <cell r="K31" t="str">
            <v>Электронный</v>
          </cell>
          <cell r="L31">
            <v>6</v>
          </cell>
          <cell r="M31">
            <v>44595</v>
          </cell>
          <cell r="N31">
            <v>44606</v>
          </cell>
          <cell r="O31">
            <v>44629</v>
          </cell>
          <cell r="P31">
            <v>44651</v>
          </cell>
          <cell r="Q31" t="str">
            <v>__</v>
          </cell>
          <cell r="R31" t="str">
            <v>__</v>
          </cell>
          <cell r="S31"/>
          <cell r="T31" t="str">
            <v>__</v>
          </cell>
          <cell r="U31" t="str">
            <v>__</v>
          </cell>
          <cell r="V31" t="str">
            <v>ООО «ПРОМСТРОЙ»
ООО «ТОПГРУПП»
ООО «АМД-СТРОЙ</v>
          </cell>
          <cell r="W31" t="str">
            <v>ООО "АМД СТРОЙ"</v>
          </cell>
          <cell r="X31" t="str">
            <v>ООО "АМД СТРОЙ"</v>
          </cell>
          <cell r="Y31">
            <v>19</v>
          </cell>
          <cell r="Z31">
            <v>44637</v>
          </cell>
          <cell r="AA31">
            <v>1800000</v>
          </cell>
          <cell r="AB31">
            <v>1680000</v>
          </cell>
          <cell r="AC31" t="str">
            <v>14-ГР-8056-22</v>
          </cell>
          <cell r="AD31">
            <v>44652</v>
          </cell>
          <cell r="AE31"/>
          <cell r="AF31" t="str">
            <v>15/ГНП сеть/14.02.2022/ОЗПэ</v>
          </cell>
          <cell r="AG31"/>
          <cell r="AH31"/>
          <cell r="AI31">
            <v>3661173086</v>
          </cell>
          <cell r="AJ31">
            <v>1</v>
          </cell>
          <cell r="AK31">
            <v>0</v>
          </cell>
          <cell r="AL31">
            <v>0.45833333333333331</v>
          </cell>
          <cell r="AM31" t="str">
            <v>19/2</v>
          </cell>
          <cell r="AN31" t="str">
            <v>Мякишев</v>
          </cell>
          <cell r="AO31" t="str">
            <v>0557090000000000005753</v>
          </cell>
        </row>
        <row r="32">
          <cell r="B32">
            <v>218</v>
          </cell>
          <cell r="C32">
            <v>44595</v>
          </cell>
          <cell r="D32">
            <v>1</v>
          </cell>
          <cell r="E32" t="str">
            <v>Поставка продуктовых товаров и латексных изделий для всей сети АЗС лот 2</v>
          </cell>
          <cell r="F32" t="str">
            <v>Все регионы</v>
          </cell>
          <cell r="G32" t="str">
            <v>СТиУ</v>
          </cell>
          <cell r="H32" t="str">
            <v>Лисицинская Н.А.</v>
          </cell>
          <cell r="I32" t="str">
            <v>Запрос котировок</v>
          </cell>
          <cell r="J32" t="str">
            <v>Открытая</v>
          </cell>
          <cell r="K32" t="str">
            <v>Электронный</v>
          </cell>
          <cell r="L32">
            <v>9</v>
          </cell>
          <cell r="M32">
            <v>44606</v>
          </cell>
          <cell r="N32">
            <v>44606</v>
          </cell>
          <cell r="O32">
            <v>44614</v>
          </cell>
          <cell r="P32">
            <v>44624</v>
          </cell>
          <cell r="Q32">
            <v>44614</v>
          </cell>
          <cell r="R32">
            <v>44621</v>
          </cell>
          <cell r="S32">
            <v>44631</v>
          </cell>
          <cell r="T32" t="str">
            <v>__</v>
          </cell>
          <cell r="U32" t="str">
            <v>__</v>
          </cell>
          <cell r="V32" t="str">
            <v>ООО Доставка
ООО «Метро Кэш энд Керри
ООО «Далимо»
ГК XXI Век
ООО Алиди
ГК «Логистические решения»</v>
          </cell>
          <cell r="W32" t="str">
            <v>ООО  "Доставка"
ООО "РБД"</v>
          </cell>
          <cell r="X32" t="str">
            <v>ООО  "Доставка"</v>
          </cell>
          <cell r="Y32">
            <v>15</v>
          </cell>
          <cell r="Z32">
            <v>44624</v>
          </cell>
          <cell r="AA32">
            <v>481879936.23000002</v>
          </cell>
          <cell r="AB32">
            <v>481879936.23000002</v>
          </cell>
          <cell r="AC32" t="str">
            <v>08-ГР-7917-22</v>
          </cell>
          <cell r="AD32">
            <v>44624</v>
          </cell>
          <cell r="AE32"/>
          <cell r="AF32" t="str">
            <v>16/ГНП сеть/14.02.2022/ОЗКэ</v>
          </cell>
          <cell r="AG32"/>
          <cell r="AH32"/>
          <cell r="AI32">
            <v>3663099053</v>
          </cell>
          <cell r="AJ32">
            <v>2</v>
          </cell>
          <cell r="AK32">
            <v>1</v>
          </cell>
          <cell r="AL32">
            <v>0.39583333333333331</v>
          </cell>
          <cell r="AM32" t="str">
            <v>15/1</v>
          </cell>
          <cell r="AN32" t="str">
            <v>Жусев</v>
          </cell>
          <cell r="AO32" t="str">
            <v>Бюджет</v>
          </cell>
        </row>
        <row r="33">
          <cell r="B33">
            <v>218</v>
          </cell>
          <cell r="C33">
            <v>44595</v>
          </cell>
          <cell r="D33">
            <v>1</v>
          </cell>
          <cell r="E33" t="str">
            <v>Поставка табачных изделий для всей сети АЗС лот 1</v>
          </cell>
          <cell r="F33" t="str">
            <v>Все регионы</v>
          </cell>
          <cell r="G33" t="str">
            <v>СТиУ</v>
          </cell>
          <cell r="H33" t="str">
            <v>Лисицинская Н.А.</v>
          </cell>
          <cell r="I33" t="str">
            <v>Запрос котировок</v>
          </cell>
          <cell r="J33" t="str">
            <v>Открытая</v>
          </cell>
          <cell r="K33" t="str">
            <v>Электронный</v>
          </cell>
          <cell r="L33">
            <v>9</v>
          </cell>
          <cell r="M33">
            <v>44606</v>
          </cell>
          <cell r="N33">
            <v>44606</v>
          </cell>
          <cell r="O33">
            <v>44614</v>
          </cell>
          <cell r="P33">
            <v>44624</v>
          </cell>
          <cell r="Q33">
            <v>44614</v>
          </cell>
          <cell r="R33">
            <v>44621</v>
          </cell>
          <cell r="S33">
            <v>44631</v>
          </cell>
          <cell r="T33" t="str">
            <v>__</v>
          </cell>
          <cell r="U33" t="str">
            <v>__</v>
          </cell>
          <cell r="V33" t="str">
            <v>ООО Доставка
ООО «Метро Кэш энд Керри
ООО «Далимо»
ГК XXI Век
ООО Алиди
ГК «Логистические решения»</v>
          </cell>
          <cell r="W33" t="str">
            <v>ООО  "Доставка"</v>
          </cell>
          <cell r="X33" t="str">
            <v>ООО  "Доставка"</v>
          </cell>
          <cell r="Y33">
            <v>15</v>
          </cell>
          <cell r="Z33">
            <v>44624</v>
          </cell>
          <cell r="AA33">
            <v>1107406839.29</v>
          </cell>
          <cell r="AB33">
            <v>1107406839.29</v>
          </cell>
          <cell r="AC33" t="str">
            <v>08-ГР-7919-22</v>
          </cell>
          <cell r="AD33">
            <v>44624</v>
          </cell>
          <cell r="AE33"/>
          <cell r="AF33" t="str">
            <v>16/ГНП сеть/14.02.2022/ОЗКэ</v>
          </cell>
          <cell r="AG33"/>
          <cell r="AH33"/>
          <cell r="AI33">
            <v>3663099053</v>
          </cell>
          <cell r="AJ33">
            <v>1</v>
          </cell>
          <cell r="AK33">
            <v>0</v>
          </cell>
          <cell r="AL33">
            <v>0.39583333333333331</v>
          </cell>
          <cell r="AM33" t="str">
            <v>15/1</v>
          </cell>
          <cell r="AN33" t="str">
            <v>Жусев</v>
          </cell>
          <cell r="AO33" t="str">
            <v>Бюджет</v>
          </cell>
        </row>
        <row r="34">
          <cell r="B34">
            <v>39</v>
          </cell>
          <cell r="C34">
            <v>44580</v>
          </cell>
          <cell r="D34">
            <v>14</v>
          </cell>
          <cell r="E34" t="str">
            <v>Техническое перевооружение ТЗК №243, расположенного по адресу: 302516, Орловская обл., Орловский р-н, д. Грачёвка, ул. Тамбовская, 10</v>
          </cell>
          <cell r="F34" t="str">
            <v>Орловская облатсь</v>
          </cell>
          <cell r="G34" t="str">
            <v>СГИ</v>
          </cell>
          <cell r="H34" t="str">
            <v>Ганчева С.Н.</v>
          </cell>
          <cell r="I34" t="str">
            <v>Запрос предложений</v>
          </cell>
          <cell r="J34" t="str">
            <v>Открытая</v>
          </cell>
          <cell r="K34" t="str">
            <v>Электронный</v>
          </cell>
          <cell r="L34">
            <v>6</v>
          </cell>
          <cell r="M34">
            <v>44595</v>
          </cell>
          <cell r="N34">
            <v>44606</v>
          </cell>
          <cell r="O34">
            <v>44629</v>
          </cell>
          <cell r="P34">
            <v>44651</v>
          </cell>
          <cell r="Q34" t="str">
            <v>__</v>
          </cell>
          <cell r="R34" t="str">
            <v>__</v>
          </cell>
          <cell r="S34"/>
          <cell r="T34" t="str">
            <v>__</v>
          </cell>
          <cell r="U34" t="str">
            <v>__</v>
          </cell>
          <cell r="V34" t="str">
            <v>ООО «ПРОМСТРОЙ»
ООО «ТОПГРУПП»
ООО «АМД-СТРОЙ»</v>
          </cell>
          <cell r="W34" t="str">
            <v>ООО "АМД-СТРОЙ"</v>
          </cell>
          <cell r="X34" t="str">
            <v>ООО "АМД-СТРОЙ"</v>
          </cell>
          <cell r="Y34">
            <v>19</v>
          </cell>
          <cell r="Z34">
            <v>44637</v>
          </cell>
          <cell r="AA34">
            <v>15600000</v>
          </cell>
          <cell r="AB34">
            <v>14853410</v>
          </cell>
          <cell r="AC34" t="str">
            <v>14-ГР-8137-22</v>
          </cell>
          <cell r="AD34">
            <v>44655</v>
          </cell>
          <cell r="AE34"/>
          <cell r="AF34" t="str">
            <v>17/ГНП сеть/14.02.2022/ОЗПэ</v>
          </cell>
          <cell r="AG34"/>
          <cell r="AH34"/>
          <cell r="AI34">
            <v>3661173086</v>
          </cell>
          <cell r="AJ34">
            <v>1</v>
          </cell>
          <cell r="AK34">
            <v>0</v>
          </cell>
          <cell r="AL34">
            <v>0.45833333333333331</v>
          </cell>
          <cell r="AM34" t="str">
            <v>19/4</v>
          </cell>
          <cell r="AN34" t="str">
            <v>Мякишея</v>
          </cell>
          <cell r="AO34" t="str">
            <v>0511540000000000005010</v>
          </cell>
        </row>
        <row r="35">
          <cell r="B35">
            <v>234</v>
          </cell>
          <cell r="C35">
            <v>44607</v>
          </cell>
          <cell r="D35">
            <v>1</v>
          </cell>
          <cell r="E35" t="str">
            <v>Поставка ПО и оборудования для подключения к МПУР</v>
          </cell>
          <cell r="F35" t="str">
            <v>Санкт-Петербург</v>
          </cell>
          <cell r="G35" t="str">
            <v>ИТ</v>
          </cell>
          <cell r="H35" t="str">
            <v>Лисицинская Н.А.</v>
          </cell>
          <cell r="I35" t="str">
            <v>Запрос котировок</v>
          </cell>
          <cell r="J35" t="str">
            <v>Открытая</v>
          </cell>
          <cell r="K35" t="str">
            <v>Электронный</v>
          </cell>
          <cell r="L35">
            <v>10</v>
          </cell>
          <cell r="M35">
            <v>44609</v>
          </cell>
          <cell r="N35">
            <v>44609</v>
          </cell>
          <cell r="O35">
            <v>44620</v>
          </cell>
          <cell r="P35" t="str">
            <v>11.03.202</v>
          </cell>
          <cell r="Q35" t="str">
            <v>__</v>
          </cell>
          <cell r="R35" t="str">
            <v>__</v>
          </cell>
          <cell r="S35" t="str">
            <v>__</v>
          </cell>
          <cell r="T35" t="str">
            <v>__</v>
          </cell>
          <cell r="U35" t="str">
            <v>__</v>
          </cell>
          <cell r="V35" t="str">
            <v>ООО "Проф ИТ"
ООО "Борлас АФС"
ООО "Южная Софтверная Компания"
ООО «АВЕНТА»
ООО «ВДГБ»
ООО «Фьюче АйТи Солюшнс»
АО «Софтлайн Трейд»
ООО “Корпоративные технологии”
ООО “АНКОМ”</v>
          </cell>
          <cell r="W35" t="str">
            <v>АО "СОФТЛАЙН ТРЕЙД"</v>
          </cell>
          <cell r="X35" t="str">
            <v>АО "СОФТЛАЙН ТРЕЙД"</v>
          </cell>
          <cell r="Y35">
            <v>14</v>
          </cell>
          <cell r="Z35">
            <v>44623</v>
          </cell>
          <cell r="AA35">
            <v>2495924</v>
          </cell>
          <cell r="AB35">
            <v>2213422</v>
          </cell>
          <cell r="AC35" t="str">
            <v>01-ГР-7970-22</v>
          </cell>
          <cell r="AD35">
            <v>44645</v>
          </cell>
          <cell r="AE35"/>
          <cell r="AF35" t="str">
            <v>18/ГНП сеть/17.02.2022/ОЗКэ</v>
          </cell>
          <cell r="AG35"/>
          <cell r="AH35"/>
          <cell r="AI35">
            <v>7736227885</v>
          </cell>
          <cell r="AJ35">
            <v>1</v>
          </cell>
          <cell r="AK35">
            <v>0</v>
          </cell>
          <cell r="AL35">
            <v>0.45833333333333331</v>
          </cell>
          <cell r="AM35" t="str">
            <v>14/1</v>
          </cell>
          <cell r="AN35" t="str">
            <v>Иванов</v>
          </cell>
          <cell r="AO35" t="str">
            <v>Бюджет</v>
          </cell>
        </row>
        <row r="36">
          <cell r="B36">
            <v>25</v>
          </cell>
          <cell r="C36">
            <v>44607</v>
          </cell>
          <cell r="D36">
            <v>1</v>
          </cell>
          <cell r="E36" t="str">
            <v>Оказание работ по ремонту и техническому обслуживанию контрольно-кассовой техники в Астраханской области</v>
          </cell>
          <cell r="F36" t="str">
            <v>Астраханская область</v>
          </cell>
          <cell r="G36" t="str">
            <v>ИТ</v>
          </cell>
          <cell r="H36" t="str">
            <v>Левченко</v>
          </cell>
          <cell r="I36" t="str">
            <v>Запрос предложений</v>
          </cell>
          <cell r="J36" t="str">
            <v>Открытая</v>
          </cell>
          <cell r="K36" t="str">
            <v>Электронный</v>
          </cell>
          <cell r="L36">
            <v>10</v>
          </cell>
          <cell r="M36">
            <v>44609</v>
          </cell>
          <cell r="N36">
            <v>44610</v>
          </cell>
          <cell r="O36">
            <v>44629</v>
          </cell>
          <cell r="P36">
            <v>44651</v>
          </cell>
          <cell r="Q36" t="str">
            <v>__</v>
          </cell>
          <cell r="R36" t="str">
            <v>__</v>
          </cell>
          <cell r="S36" t="str">
            <v>__</v>
          </cell>
          <cell r="T36" t="str">
            <v>__</v>
          </cell>
          <cell r="U36" t="str">
            <v>__</v>
          </cell>
          <cell r="V36" t="str">
            <v>ООО «Приборсервис-Юг»
ИП Пухов Ю.В.
ООО «Сервисная компания «Суперспецсервис»</v>
          </cell>
          <cell r="W36" t="str">
            <v>нет заявок</v>
          </cell>
          <cell r="X36" t="str">
            <v>__</v>
          </cell>
          <cell r="Y36">
            <v>16</v>
          </cell>
          <cell r="Z36">
            <v>44630</v>
          </cell>
          <cell r="AA36">
            <v>714618</v>
          </cell>
          <cell r="AB36" t="str">
            <v>__</v>
          </cell>
          <cell r="AC36" t="str">
            <v>__</v>
          </cell>
          <cell r="AD36" t="str">
            <v>__</v>
          </cell>
          <cell r="AE36" t="str">
            <v>не состоялась</v>
          </cell>
          <cell r="AF36" t="str">
            <v>19/ГНП сеть/18.02.2022/ОЗПэ</v>
          </cell>
          <cell r="AG36" t="str">
            <v>__</v>
          </cell>
          <cell r="AH36" t="str">
            <v>__</v>
          </cell>
          <cell r="AI36" t="str">
            <v>__</v>
          </cell>
          <cell r="AJ36">
            <v>0</v>
          </cell>
          <cell r="AK36">
            <v>0</v>
          </cell>
          <cell r="AL36">
            <v>0.45833333333333331</v>
          </cell>
          <cell r="AM36" t="str">
            <v>16</v>
          </cell>
          <cell r="AN36" t="str">
            <v>Долматов</v>
          </cell>
          <cell r="AO36" t="str">
            <v>Бюджет</v>
          </cell>
        </row>
        <row r="37">
          <cell r="B37">
            <v>47</v>
          </cell>
          <cell r="C37">
            <v>44607</v>
          </cell>
          <cell r="D37"/>
          <cell r="E37" t="str">
            <v>Выполнение работ по техническому перевооружению на следующих объектах: АЗС № 160, 169, 171, 177, 179, 180, 181, 182, 183, 184, 185, 172, 173, 174, 175, 176, 178, 230, 226 Ростовской области (замена и установка систем измерения массы нефтепродуктов) (Лот 1)</v>
          </cell>
          <cell r="F37" t="str">
            <v>Ростовская область</v>
          </cell>
          <cell r="G37" t="str">
            <v>СГИ</v>
          </cell>
          <cell r="H37" t="str">
            <v>Ганчева С.Н.</v>
          </cell>
          <cell r="I37" t="str">
            <v>Запрос предложений</v>
          </cell>
          <cell r="J37" t="str">
            <v>Открытая</v>
          </cell>
          <cell r="K37" t="str">
            <v>Электронный</v>
          </cell>
          <cell r="L37">
            <v>10</v>
          </cell>
          <cell r="M37">
            <v>44609</v>
          </cell>
          <cell r="N37">
            <v>44613</v>
          </cell>
          <cell r="O37">
            <v>44636</v>
          </cell>
          <cell r="P37">
            <v>44658</v>
          </cell>
          <cell r="Q37" t="str">
            <v>__</v>
          </cell>
          <cell r="R37" t="str">
            <v>__</v>
          </cell>
          <cell r="S37"/>
          <cell r="T37" t="str">
            <v>__</v>
          </cell>
          <cell r="U37" t="str">
            <v>__</v>
          </cell>
          <cell r="V37" t="str">
            <v>Согласно списку</v>
          </cell>
          <cell r="W37" t="str">
            <v>ООО "СЕМЬ ИЗМЕРЕНИЙ"</v>
          </cell>
          <cell r="X37" t="str">
            <v>ООО "СЕМЬ ИЗМЕРЕНИЙ"</v>
          </cell>
          <cell r="Y37">
            <v>24</v>
          </cell>
          <cell r="Z37">
            <v>44651</v>
          </cell>
          <cell r="AA37">
            <v>15721000</v>
          </cell>
          <cell r="AB37">
            <v>14973951.6</v>
          </cell>
          <cell r="AC37" t="str">
            <v>01-ГР-8237-22</v>
          </cell>
          <cell r="AD37">
            <v>44662</v>
          </cell>
          <cell r="AE37"/>
          <cell r="AF37" t="str">
            <v>20/ГНП сеть/21.02.2022/ОЗПэ</v>
          </cell>
          <cell r="AG37" t="str">
            <v>__</v>
          </cell>
          <cell r="AH37" t="str">
            <v>__</v>
          </cell>
          <cell r="AI37">
            <v>6604025915</v>
          </cell>
          <cell r="AJ37">
            <v>1</v>
          </cell>
          <cell r="AK37">
            <v>0</v>
          </cell>
          <cell r="AL37">
            <v>0.45833333333333331</v>
          </cell>
          <cell r="AM37" t="str">
            <v>24/3</v>
          </cell>
          <cell r="AN37" t="str">
            <v>Просвирнин</v>
          </cell>
          <cell r="AO37" t="str">
            <v>0561090000000000005969
0536090000000000005934
0518090000000000005955
0518090000000000005956
0556090000000000005948</v>
          </cell>
        </row>
        <row r="38">
          <cell r="B38">
            <v>47</v>
          </cell>
          <cell r="C38">
            <v>44607</v>
          </cell>
          <cell r="D38"/>
          <cell r="E38" t="str">
            <v>Выполнение работ по техническому перевооружению на следующих объектах: АСЗ № 83, 86, 88, 92 Оренбургской области, АЗС № 302 Воронежской области, АЗС № 290 и 291 Республики Удмуртия (замена и установка систем измерения массы нефтепродуктов) (Лот 2)</v>
          </cell>
          <cell r="F38" t="str">
            <v>Оренбургская область
Воронежская облатсь
Республика Удмуртия</v>
          </cell>
          <cell r="G38" t="str">
            <v>СГИ</v>
          </cell>
          <cell r="H38" t="str">
            <v>Левченко</v>
          </cell>
          <cell r="I38" t="str">
            <v>Запрос предложений</v>
          </cell>
          <cell r="J38" t="str">
            <v>Открытая</v>
          </cell>
          <cell r="K38" t="str">
            <v>Электронный</v>
          </cell>
          <cell r="L38">
            <v>10</v>
          </cell>
          <cell r="M38">
            <v>44609</v>
          </cell>
          <cell r="N38">
            <v>44613</v>
          </cell>
          <cell r="O38">
            <v>44636</v>
          </cell>
          <cell r="P38">
            <v>44658</v>
          </cell>
          <cell r="Q38" t="str">
            <v>__</v>
          </cell>
          <cell r="R38" t="str">
            <v>__</v>
          </cell>
          <cell r="S38" t="str">
            <v>__</v>
          </cell>
          <cell r="T38" t="str">
            <v>__</v>
          </cell>
          <cell r="U38" t="str">
            <v>__</v>
          </cell>
          <cell r="V38" t="str">
            <v>ООО «Семь измерений»
ООО «АЗС Автоматика»
ООО «СЕВ-ЭНЕРГО»</v>
          </cell>
          <cell r="W38" t="str">
            <v>ООО "СЕМЬ ИЗМЕРЕНИЙ"</v>
          </cell>
          <cell r="X38" t="str">
            <v>ООО "СЕМЬ ИЗМЕРЕНИЙ"</v>
          </cell>
          <cell r="Y38">
            <v>24</v>
          </cell>
          <cell r="Z38">
            <v>44651</v>
          </cell>
          <cell r="AA38">
            <v>5586083</v>
          </cell>
          <cell r="AB38">
            <v>5586027.7400000002</v>
          </cell>
          <cell r="AC38" t="str">
            <v xml:space="preserve">01-ГР-8238-22 </v>
          </cell>
          <cell r="AD38">
            <v>44662</v>
          </cell>
          <cell r="AE38"/>
          <cell r="AF38" t="str">
            <v>20/ГНП сеть/21.02.2022/ОЗПэ</v>
          </cell>
          <cell r="AG38" t="str">
            <v>__</v>
          </cell>
          <cell r="AH38" t="str">
            <v>__</v>
          </cell>
          <cell r="AI38">
            <v>6604025915</v>
          </cell>
          <cell r="AJ38">
            <v>1</v>
          </cell>
          <cell r="AK38">
            <v>0</v>
          </cell>
          <cell r="AL38">
            <v>0.45833333333333331</v>
          </cell>
          <cell r="AM38" t="str">
            <v>24/3</v>
          </cell>
          <cell r="AN38" t="str">
            <v>Просвирнин</v>
          </cell>
          <cell r="AO38" t="str">
            <v>0561090000000000005969
0536090000000000005934
0518090000000000005955
0518090000000000005956
0556090000000000005948</v>
          </cell>
        </row>
        <row r="39">
          <cell r="B39">
            <v>49</v>
          </cell>
          <cell r="C39">
            <v>44580</v>
          </cell>
          <cell r="D39"/>
          <cell r="E39" t="str">
            <v>Поставка канцелярских товаров для нужд ООО «ГНП сеть» в центральный офис в г. Санкт-Петербурге, Белгородскую, Брянскую, Владимирскую, Воронежскую, Калужскую, Курскую, Нижегородскую, Орловскую, Смоленскую, Тульскую, Ростовскую, Астраханскую, Волгоградскую, Самарскую и Оренбургскую области, Удмуртскую республику, Республику Башкортостан, Республику Северная Осетия-Алания, Краснодарский и Ставропольский края</v>
          </cell>
          <cell r="F39" t="str">
            <v>Все регионы</v>
          </cell>
          <cell r="G39" t="str">
            <v>отдела по документационному
 обеспечению и административным вопросам</v>
          </cell>
          <cell r="H39" t="str">
            <v>Ганчева С.Н.</v>
          </cell>
          <cell r="I39" t="str">
            <v>Запрос предложений</v>
          </cell>
          <cell r="J39" t="str">
            <v>Открытая</v>
          </cell>
          <cell r="K39" t="str">
            <v>Электронный</v>
          </cell>
          <cell r="L39">
            <v>8</v>
          </cell>
          <cell r="M39">
            <v>44602</v>
          </cell>
          <cell r="N39">
            <v>44613</v>
          </cell>
          <cell r="O39" t="str">
            <v>29.02.2022 
продление до 15.03.2022, продление до 18.03.2022</v>
          </cell>
          <cell r="P39">
            <v>44658</v>
          </cell>
          <cell r="Q39" t="str">
            <v>__</v>
          </cell>
          <cell r="R39" t="str">
            <v>__</v>
          </cell>
          <cell r="S39"/>
          <cell r="T39" t="str">
            <v>__</v>
          </cell>
          <cell r="U39" t="str">
            <v>__</v>
          </cell>
          <cell r="V39" t="str">
            <v>согласно списку</v>
          </cell>
          <cell r="W39" t="str">
            <v>__</v>
          </cell>
          <cell r="X39" t="str">
            <v>__</v>
          </cell>
          <cell r="Y39">
            <v>20</v>
          </cell>
          <cell r="Z39">
            <v>44641</v>
          </cell>
          <cell r="AA39">
            <v>7979988.2400000002</v>
          </cell>
          <cell r="AB39" t="str">
            <v>__</v>
          </cell>
          <cell r="AC39" t="str">
            <v>__</v>
          </cell>
          <cell r="AD39" t="str">
            <v>__</v>
          </cell>
          <cell r="AE39" t="str">
            <v>не состоялся</v>
          </cell>
          <cell r="AF39" t="str">
            <v>21/ГНП сеть/21.02.2022/ОЗПэ</v>
          </cell>
          <cell r="AG39" t="str">
            <v>__</v>
          </cell>
          <cell r="AH39" t="str">
            <v>__</v>
          </cell>
          <cell r="AI39" t="str">
            <v>__</v>
          </cell>
          <cell r="AJ39">
            <v>0</v>
          </cell>
          <cell r="AK39">
            <v>0</v>
          </cell>
          <cell r="AL39">
            <v>0.45833333333333331</v>
          </cell>
          <cell r="AM39" t="str">
            <v>20/1</v>
          </cell>
          <cell r="AN39" t="str">
            <v>Норенко</v>
          </cell>
          <cell r="AO39" t="str">
            <v>Бюджет</v>
          </cell>
        </row>
        <row r="40">
          <cell r="B40">
            <v>229</v>
          </cell>
          <cell r="C40">
            <v>44614</v>
          </cell>
          <cell r="D40">
            <v>1</v>
          </cell>
          <cell r="E40" t="str">
            <v xml:space="preserve">Закупка ассортимента мороженого для последующей перепродажи на АЗС трассы М-4  </v>
          </cell>
          <cell r="F40" t="str">
            <v>Воронежская область, Владимирская  область, Краснодарский край, Липецкая область, Оренбургская область, Республика Удмуртия, Самарская область, Тульская область, Ростовская область, РСО-Алания, Брянская область, Республика</v>
          </cell>
          <cell r="G40" t="str">
            <v>СТиУ</v>
          </cell>
          <cell r="H40" t="str">
            <v>Лисицинская Н.А.</v>
          </cell>
          <cell r="I40" t="str">
            <v>Запрос котировок</v>
          </cell>
          <cell r="J40" t="str">
            <v>Открытая</v>
          </cell>
          <cell r="K40" t="str">
            <v>Электронный</v>
          </cell>
          <cell r="L40">
            <v>10</v>
          </cell>
          <cell r="M40">
            <v>44609</v>
          </cell>
          <cell r="N40">
            <v>44614</v>
          </cell>
          <cell r="O40">
            <v>44631</v>
          </cell>
          <cell r="P40">
            <v>44652</v>
          </cell>
          <cell r="Q40" t="str">
            <v>__</v>
          </cell>
          <cell r="R40" t="str">
            <v>__</v>
          </cell>
          <cell r="S40" t="str">
            <v>__</v>
          </cell>
          <cell r="T40" t="str">
            <v>__</v>
          </cell>
          <cell r="U40" t="str">
            <v>__</v>
          </cell>
          <cell r="V40" t="str">
            <v>ООО «Полезные продукты»
ООО "ТД Морозко"
ООО ТД "Фроствей"
ЗАО «Холод»
ООО "Милк Трейд"
ООО "Торговый дом "Морозко"
ООО «Айсберг»
ООО "Полайс"
ООО "Морозко-юг"
ООО «А-МЕГА»
ООО "АСТАРТА"
ООО "МорозТорг"
ООО «Саратов-Холод Плюс»</v>
          </cell>
          <cell r="W40" t="str">
            <v xml:space="preserve"> "ПОЛЕЗНЫЕ ПРОДУКТЫ"</v>
          </cell>
          <cell r="X40" t="str">
            <v xml:space="preserve"> "ПОЛЕЗНЫЕ ПРОДУКТЫ"</v>
          </cell>
          <cell r="Y40">
            <v>19</v>
          </cell>
          <cell r="Z40">
            <v>44637</v>
          </cell>
          <cell r="AA40">
            <v>22986285.079999998</v>
          </cell>
          <cell r="AB40">
            <v>22986285.079999998</v>
          </cell>
          <cell r="AC40" t="str">
            <v>01-ГР-8053-22</v>
          </cell>
          <cell r="AD40">
            <v>44648</v>
          </cell>
          <cell r="AE40"/>
          <cell r="AF40" t="str">
            <v>22/ГНП сеть/21.02.2022/ОЗКэ</v>
          </cell>
          <cell r="AG40"/>
          <cell r="AH40"/>
          <cell r="AI40">
            <v>7735126034</v>
          </cell>
          <cell r="AJ40">
            <v>1</v>
          </cell>
          <cell r="AK40">
            <v>0</v>
          </cell>
          <cell r="AL40">
            <v>0.45833333333333331</v>
          </cell>
          <cell r="AM40" t="str">
            <v>19/1</v>
          </cell>
          <cell r="AN40" t="str">
            <v>Солодкова</v>
          </cell>
          <cell r="AO40" t="str">
            <v>Бюджет</v>
          </cell>
        </row>
        <row r="41">
          <cell r="B41">
            <v>230</v>
          </cell>
          <cell r="C41">
            <v>44614</v>
          </cell>
          <cell r="D41">
            <v>1</v>
          </cell>
          <cell r="E41" t="str">
            <v xml:space="preserve">Поставка автомасел для последующей перепродажи </v>
          </cell>
          <cell r="F41" t="str">
            <v>Удмуртская Республика</v>
          </cell>
          <cell r="G41" t="str">
            <v>СТиУ</v>
          </cell>
          <cell r="H41" t="str">
            <v>Ройко Е.А.</v>
          </cell>
          <cell r="I41" t="str">
            <v>Запрос котировок</v>
          </cell>
          <cell r="J41" t="str">
            <v>Открытая</v>
          </cell>
          <cell r="K41" t="str">
            <v>Электронный</v>
          </cell>
          <cell r="L41">
            <v>12</v>
          </cell>
          <cell r="M41">
            <v>44617</v>
          </cell>
          <cell r="N41">
            <v>44620</v>
          </cell>
          <cell r="O41">
            <v>44642</v>
          </cell>
          <cell r="P41">
            <v>44662</v>
          </cell>
          <cell r="Q41" t="str">
            <v>__</v>
          </cell>
          <cell r="R41" t="str">
            <v>__</v>
          </cell>
          <cell r="S41" t="str">
            <v>__</v>
          </cell>
          <cell r="T41" t="str">
            <v>__</v>
          </cell>
          <cell r="U41" t="str">
            <v>__</v>
          </cell>
          <cell r="V41" t="str">
            <v>согласно списку</v>
          </cell>
          <cell r="W41" t="str">
            <v>ООО "БИНОМ"</v>
          </cell>
          <cell r="X41" t="str">
            <v>ООО "БИНОМ"</v>
          </cell>
          <cell r="Y41" t="str">
            <v>24</v>
          </cell>
          <cell r="Z41">
            <v>44651</v>
          </cell>
          <cell r="AA41">
            <v>6709888.5</v>
          </cell>
          <cell r="AB41">
            <v>6705650.04</v>
          </cell>
          <cell r="AC41" t="str">
            <v>12-ГР-8277-22</v>
          </cell>
          <cell r="AD41">
            <v>44657</v>
          </cell>
          <cell r="AE41"/>
          <cell r="AF41" t="str">
            <v>23/ГНП сеть/28.02.2022/ОЗКэ</v>
          </cell>
          <cell r="AG41"/>
          <cell r="AH41"/>
          <cell r="AI41">
            <v>1831100158</v>
          </cell>
          <cell r="AJ41">
            <v>1</v>
          </cell>
          <cell r="AK41">
            <v>0</v>
          </cell>
          <cell r="AL41">
            <v>0.45833333333333331</v>
          </cell>
          <cell r="AM41" t="str">
            <v>24-8</v>
          </cell>
          <cell r="AN41" t="str">
            <v>Шевченко</v>
          </cell>
          <cell r="AO41" t="str">
            <v>Бюджет</v>
          </cell>
        </row>
        <row r="42">
          <cell r="B42">
            <v>231</v>
          </cell>
          <cell r="C42">
            <v>44614</v>
          </cell>
          <cell r="D42">
            <v>1</v>
          </cell>
          <cell r="E42" t="str">
            <v xml:space="preserve">Поставка автомасел для последующей перепродажи </v>
          </cell>
          <cell r="F42" t="str">
            <v>Брянская область</v>
          </cell>
          <cell r="G42" t="str">
            <v>СТиУ</v>
          </cell>
          <cell r="H42" t="str">
            <v>Ройко Е.А.</v>
          </cell>
          <cell r="I42" t="str">
            <v>Запрос котировок</v>
          </cell>
          <cell r="J42" t="str">
            <v>Открытая</v>
          </cell>
          <cell r="K42" t="str">
            <v>Электронный</v>
          </cell>
          <cell r="L42">
            <v>12</v>
          </cell>
          <cell r="M42">
            <v>44617</v>
          </cell>
          <cell r="N42">
            <v>44620</v>
          </cell>
          <cell r="O42">
            <v>44642</v>
          </cell>
          <cell r="P42">
            <v>44662</v>
          </cell>
          <cell r="Q42" t="str">
            <v>__</v>
          </cell>
          <cell r="R42" t="str">
            <v>__</v>
          </cell>
          <cell r="S42" t="str">
            <v>__</v>
          </cell>
          <cell r="T42" t="str">
            <v>__</v>
          </cell>
          <cell r="U42" t="str">
            <v>__</v>
          </cell>
          <cell r="V42" t="str">
            <v>согласно списку</v>
          </cell>
          <cell r="W42" t="str">
            <v>ИП Мирмов Е.Г.
ИП Федосов А.Е.</v>
          </cell>
          <cell r="X42" t="str">
            <v>ИП Федосов А.Е.</v>
          </cell>
          <cell r="Y42" t="str">
            <v>24</v>
          </cell>
          <cell r="Z42">
            <v>44651</v>
          </cell>
          <cell r="AA42">
            <v>3479926.52</v>
          </cell>
          <cell r="AB42">
            <v>3464323.79</v>
          </cell>
          <cell r="AC42" t="str">
            <v>07-ГР-8278-22</v>
          </cell>
          <cell r="AD42">
            <v>44657</v>
          </cell>
          <cell r="AE42"/>
          <cell r="AF42" t="str">
            <v>23/ГНП сеть/28.02.2022/ОЗКэ</v>
          </cell>
          <cell r="AG42"/>
          <cell r="AH42"/>
          <cell r="AI42" t="str">
            <v>575304524099</v>
          </cell>
          <cell r="AJ42">
            <v>2</v>
          </cell>
          <cell r="AK42">
            <v>1</v>
          </cell>
          <cell r="AL42">
            <v>0.45833333333333331</v>
          </cell>
          <cell r="AM42" t="str">
            <v>24-8</v>
          </cell>
          <cell r="AN42" t="str">
            <v>Шевченко</v>
          </cell>
          <cell r="AO42" t="str">
            <v>Бюджет</v>
          </cell>
        </row>
        <row r="43">
          <cell r="B43">
            <v>232</v>
          </cell>
          <cell r="C43">
            <v>44614</v>
          </cell>
          <cell r="D43">
            <v>1</v>
          </cell>
          <cell r="E43" t="str">
            <v xml:space="preserve">Поставка автомасел для последующей перепродажи </v>
          </cell>
          <cell r="F43" t="str">
            <v>Смоленская область</v>
          </cell>
          <cell r="G43" t="str">
            <v>СТиУ</v>
          </cell>
          <cell r="H43" t="str">
            <v>Ройко Е.А.</v>
          </cell>
          <cell r="I43" t="str">
            <v>Запрос котировок</v>
          </cell>
          <cell r="J43" t="str">
            <v>Открытая</v>
          </cell>
          <cell r="K43" t="str">
            <v>Электронный</v>
          </cell>
          <cell r="L43">
            <v>12</v>
          </cell>
          <cell r="M43">
            <v>44617</v>
          </cell>
          <cell r="N43">
            <v>44620</v>
          </cell>
          <cell r="O43">
            <v>44642</v>
          </cell>
          <cell r="P43">
            <v>44662</v>
          </cell>
          <cell r="Q43" t="str">
            <v>__</v>
          </cell>
          <cell r="R43" t="str">
            <v>__</v>
          </cell>
          <cell r="S43" t="str">
            <v>__</v>
          </cell>
          <cell r="T43" t="str">
            <v>__</v>
          </cell>
          <cell r="U43" t="str">
            <v>__</v>
          </cell>
          <cell r="V43" t="str">
            <v>согласно списку</v>
          </cell>
          <cell r="W43" t="str">
            <v>ИП Мирмов Е.Г.</v>
          </cell>
          <cell r="X43" t="str">
            <v>__</v>
          </cell>
          <cell r="Y43" t="str">
            <v>24</v>
          </cell>
          <cell r="Z43">
            <v>44651</v>
          </cell>
          <cell r="AA43">
            <v>1319979.76</v>
          </cell>
          <cell r="AB43" t="str">
            <v>__</v>
          </cell>
          <cell r="AC43" t="str">
            <v>__</v>
          </cell>
          <cell r="AD43" t="str">
            <v>__</v>
          </cell>
          <cell r="AE43" t="str">
            <v>не состоялась
участник не допущен (отклонен)</v>
          </cell>
          <cell r="AF43" t="str">
            <v>23/ГНП сеть/28.02.2022/ОЗКэ</v>
          </cell>
          <cell r="AG43" t="str">
            <v>__</v>
          </cell>
          <cell r="AH43" t="str">
            <v>__</v>
          </cell>
          <cell r="AI43" t="str">
            <v>__</v>
          </cell>
          <cell r="AJ43">
            <v>1</v>
          </cell>
          <cell r="AK43">
            <v>1</v>
          </cell>
          <cell r="AL43">
            <v>0.45833333333333331</v>
          </cell>
          <cell r="AM43" t="str">
            <v>24-8</v>
          </cell>
          <cell r="AN43" t="str">
            <v>Шевченко</v>
          </cell>
          <cell r="AO43" t="str">
            <v>Бюджет</v>
          </cell>
        </row>
        <row r="44">
          <cell r="B44">
            <v>233</v>
          </cell>
          <cell r="C44">
            <v>44614</v>
          </cell>
          <cell r="D44">
            <v>1</v>
          </cell>
          <cell r="E44" t="str">
            <v xml:space="preserve">Поставка автомасел для последующей перепродажи </v>
          </cell>
          <cell r="F44" t="str">
            <v xml:space="preserve"> Орловская область</v>
          </cell>
          <cell r="G44" t="str">
            <v>СТиУ</v>
          </cell>
          <cell r="H44" t="str">
            <v>Ройко Е.А.</v>
          </cell>
          <cell r="I44" t="str">
            <v>Запрос котировок</v>
          </cell>
          <cell r="J44" t="str">
            <v>Открытая</v>
          </cell>
          <cell r="K44" t="str">
            <v>Электронный</v>
          </cell>
          <cell r="L44">
            <v>12</v>
          </cell>
          <cell r="M44">
            <v>44617</v>
          </cell>
          <cell r="N44">
            <v>44620</v>
          </cell>
          <cell r="O44">
            <v>44642</v>
          </cell>
          <cell r="P44">
            <v>44662</v>
          </cell>
          <cell r="Q44" t="str">
            <v>__</v>
          </cell>
          <cell r="R44" t="str">
            <v>__</v>
          </cell>
          <cell r="S44" t="str">
            <v>__</v>
          </cell>
          <cell r="T44" t="str">
            <v>__</v>
          </cell>
          <cell r="U44" t="str">
            <v>__</v>
          </cell>
          <cell r="V44" t="str">
            <v>согласно списку</v>
          </cell>
          <cell r="W44" t="str">
            <v>ИП Мирмов Е.Г.
ИП Федосов А.Е.</v>
          </cell>
          <cell r="X44" t="str">
            <v>ИП Федосов А.Е.</v>
          </cell>
          <cell r="Y44" t="str">
            <v>24</v>
          </cell>
          <cell r="Z44">
            <v>44651</v>
          </cell>
          <cell r="AA44">
            <v>6940715.7400000002</v>
          </cell>
          <cell r="AB44">
            <v>6729724.5499999998</v>
          </cell>
          <cell r="AC44" t="str">
            <v>14-ГР-8281-22</v>
          </cell>
          <cell r="AD44">
            <v>44657</v>
          </cell>
          <cell r="AE44"/>
          <cell r="AF44" t="str">
            <v>23/ГНП сеть/28.02.2022/ОЗКэ</v>
          </cell>
          <cell r="AG44"/>
          <cell r="AH44"/>
          <cell r="AI44" t="str">
            <v>575304524099</v>
          </cell>
          <cell r="AJ44">
            <v>2</v>
          </cell>
          <cell r="AK44">
            <v>1</v>
          </cell>
          <cell r="AL44">
            <v>0.45833333333333331</v>
          </cell>
          <cell r="AM44" t="str">
            <v>24-8</v>
          </cell>
          <cell r="AN44" t="str">
            <v>Шевченко</v>
          </cell>
          <cell r="AO44" t="str">
            <v>Бюджет</v>
          </cell>
        </row>
        <row r="45">
          <cell r="B45">
            <v>243</v>
          </cell>
          <cell r="C45"/>
          <cell r="D45"/>
          <cell r="E45" t="str">
            <v>Поставка чистящих средств (бытовой химии) для кофемашин торговой марки Thermoplan</v>
          </cell>
          <cell r="F45" t="str">
            <v>Все регионы</v>
          </cell>
          <cell r="G45" t="str">
            <v>СТиУ</v>
          </cell>
          <cell r="H45" t="str">
            <v>Ганчева С.Н.</v>
          </cell>
          <cell r="I45" t="str">
            <v>Запрос котировок</v>
          </cell>
          <cell r="J45" t="str">
            <v>Открытая</v>
          </cell>
          <cell r="K45" t="str">
            <v>Электронный</v>
          </cell>
          <cell r="L45">
            <v>10</v>
          </cell>
          <cell r="M45">
            <v>44609</v>
          </cell>
          <cell r="N45">
            <v>44616</v>
          </cell>
          <cell r="O45" t="str">
            <v>03.03.2022
продление до 04.03.2022</v>
          </cell>
          <cell r="P45" t="str">
            <v>10.03.2022
продление до 17.03.2022</v>
          </cell>
          <cell r="Q45" t="str">
            <v>__</v>
          </cell>
          <cell r="R45" t="str">
            <v>__</v>
          </cell>
          <cell r="S45" t="str">
            <v>__</v>
          </cell>
          <cell r="T45" t="str">
            <v>__</v>
          </cell>
          <cell r="U45" t="str">
            <v>__</v>
          </cell>
          <cell r="V45" t="str">
            <v>согласно списку</v>
          </cell>
          <cell r="W45" t="str">
            <v>ООО "Юлиус Майнл Русслэнд"
ИП "Старостин С.В."</v>
          </cell>
          <cell r="X45" t="str">
            <v>ООО "Юлиус Майнл Русслэнд"</v>
          </cell>
          <cell r="Y45">
            <v>19</v>
          </cell>
          <cell r="Z45">
            <v>44637</v>
          </cell>
          <cell r="AA45" t="str">
            <v>Не объявляется (800 000 с НДС по плану закупок)</v>
          </cell>
          <cell r="AB45">
            <v>785770.44</v>
          </cell>
          <cell r="AC45" t="str">
            <v>01-ГР-8072-22</v>
          </cell>
          <cell r="AD45">
            <v>44650</v>
          </cell>
          <cell r="AE45"/>
          <cell r="AF45" t="str">
            <v>24/ГНП сеть/24.02.2022/ОЗКэ</v>
          </cell>
          <cell r="AG45"/>
          <cell r="AH45"/>
          <cell r="AI45">
            <v>7709728586</v>
          </cell>
          <cell r="AJ45">
            <v>2</v>
          </cell>
          <cell r="AK45">
            <v>0</v>
          </cell>
          <cell r="AL45">
            <v>0.45833333333333331</v>
          </cell>
          <cell r="AM45" t="str">
            <v>19/6</v>
          </cell>
          <cell r="AN45" t="str">
            <v>Деревенко</v>
          </cell>
          <cell r="AO45" t="str">
            <v>Бюджет</v>
          </cell>
        </row>
        <row r="46">
          <cell r="B46">
            <v>244</v>
          </cell>
          <cell r="C46"/>
          <cell r="D46"/>
          <cell r="E46" t="str">
            <v>Поставка чистящих средств (бытовой химии) для кофемашин марки «FRANKE»</v>
          </cell>
          <cell r="F46" t="str">
            <v>Все регионы</v>
          </cell>
          <cell r="G46" t="str">
            <v>СТиУ</v>
          </cell>
          <cell r="H46" t="str">
            <v>Ганчева С.Н.</v>
          </cell>
          <cell r="I46" t="str">
            <v>Запрос котировок</v>
          </cell>
          <cell r="J46" t="str">
            <v>Открытая</v>
          </cell>
          <cell r="K46" t="str">
            <v>Электронный</v>
          </cell>
          <cell r="L46">
            <v>10</v>
          </cell>
          <cell r="M46">
            <v>44609</v>
          </cell>
          <cell r="N46">
            <v>44616</v>
          </cell>
          <cell r="O46" t="str">
            <v>03.03.2022
продление до 04.03.2022</v>
          </cell>
          <cell r="P46" t="str">
            <v>10.03.2022
продление до 17.03.2022</v>
          </cell>
          <cell r="Q46" t="str">
            <v>__</v>
          </cell>
          <cell r="R46" t="str">
            <v>__</v>
          </cell>
          <cell r="S46" t="str">
            <v>__</v>
          </cell>
          <cell r="T46" t="str">
            <v>__</v>
          </cell>
          <cell r="U46" t="str">
            <v>__</v>
          </cell>
          <cell r="V46" t="str">
            <v>согласно списку</v>
          </cell>
          <cell r="W46" t="str">
            <v>ООО "Юлиус Майнл Русслэнд"
ИП "Старостин С.В."</v>
          </cell>
          <cell r="X46" t="str">
            <v>ООО "Юлиус Майнл Русслэнд"</v>
          </cell>
          <cell r="Y46">
            <v>19</v>
          </cell>
          <cell r="Z46">
            <v>44637</v>
          </cell>
          <cell r="AA46" t="str">
            <v>Не объявляется 
(4 200 000 с НДС по плану закупок)</v>
          </cell>
          <cell r="AB46">
            <v>2720003.62</v>
          </cell>
          <cell r="AC46" t="str">
            <v>01-ГР-8066-22</v>
          </cell>
          <cell r="AD46">
            <v>44650</v>
          </cell>
          <cell r="AE46"/>
          <cell r="AF46" t="str">
            <v>25/ГНП сеть/24.02.2022/ОЗКэ</v>
          </cell>
          <cell r="AG46"/>
          <cell r="AH46"/>
          <cell r="AI46">
            <v>7709728586</v>
          </cell>
          <cell r="AJ46">
            <v>2</v>
          </cell>
          <cell r="AK46">
            <v>0</v>
          </cell>
          <cell r="AL46">
            <v>0.45833333333333331</v>
          </cell>
          <cell r="AM46" t="str">
            <v>19/7</v>
          </cell>
          <cell r="AN46" t="str">
            <v>Деревенко</v>
          </cell>
          <cell r="AO46" t="str">
            <v>Бюджет</v>
          </cell>
        </row>
        <row r="47">
          <cell r="B47">
            <v>238</v>
          </cell>
          <cell r="C47">
            <v>44610</v>
          </cell>
          <cell r="D47">
            <v>3</v>
          </cell>
          <cell r="E47" t="str">
            <v xml:space="preserve">Оказание услуг по технической поддержке и сопровождению информационно-управляющих систем на базе конфигурации 1С </v>
          </cell>
          <cell r="F47"/>
          <cell r="G47" t="str">
            <v>ИТ</v>
          </cell>
          <cell r="H47" t="str">
            <v>Левченко</v>
          </cell>
          <cell r="I47" t="str">
            <v>Запрос котировок</v>
          </cell>
          <cell r="J47" t="str">
            <v>Открытая</v>
          </cell>
          <cell r="K47" t="str">
            <v>Электронный</v>
          </cell>
          <cell r="L47">
            <v>12</v>
          </cell>
          <cell r="M47">
            <v>44617</v>
          </cell>
          <cell r="N47">
            <v>44617</v>
          </cell>
          <cell r="O47">
            <v>44635</v>
          </cell>
          <cell r="P47">
            <v>44658</v>
          </cell>
          <cell r="Q47" t="str">
            <v>__</v>
          </cell>
          <cell r="R47" t="str">
            <v>__</v>
          </cell>
          <cell r="S47" t="str">
            <v>__</v>
          </cell>
          <cell r="T47" t="str">
            <v>__</v>
          </cell>
          <cell r="U47" t="str">
            <v>__</v>
          </cell>
          <cell r="V47" t="str">
            <v>ООО "Проф ИТ"
ООО "Борлас АФС"
ООО "Южная Софтверная Компания"
ООО «ЦПТ Вега»
ООО «АВЕНТА»
ООО «ВДГБ»
ООО «Фьюче АйТи Солюшнс»</v>
          </cell>
          <cell r="W47" t="str">
            <v>ООО "ФЬЮЧЕ АЙТИ СОЛЮШНС"
ООО "ГЕТСИЭРЭМ РАЗРАБОТКА"</v>
          </cell>
          <cell r="X47" t="str">
            <v>ООО "ФЬЮЧЕ АЙТИ СОЛЮШНС"</v>
          </cell>
          <cell r="Y47">
            <v>19</v>
          </cell>
          <cell r="Z47">
            <v>44637</v>
          </cell>
          <cell r="AA47">
            <v>4224000</v>
          </cell>
          <cell r="AB47" t="str">
            <v>3 520 000,00 
без НДС</v>
          </cell>
          <cell r="AC47" t="str">
            <v xml:space="preserve">01-ГР-8362-22 </v>
          </cell>
          <cell r="AD47">
            <v>44652</v>
          </cell>
          <cell r="AE47" t="str">
            <v>2200/час</v>
          </cell>
          <cell r="AF47" t="str">
            <v>26/ГНП сеть/25.02.2022/ОЗКэ</v>
          </cell>
          <cell r="AG47" t="str">
            <v>__</v>
          </cell>
          <cell r="AH47" t="str">
            <v>__</v>
          </cell>
          <cell r="AI47">
            <v>7704842905</v>
          </cell>
          <cell r="AJ47">
            <v>2</v>
          </cell>
          <cell r="AK47">
            <v>0</v>
          </cell>
          <cell r="AL47">
            <v>0.45833333333333331</v>
          </cell>
          <cell r="AM47" t="str">
            <v>19/5</v>
          </cell>
          <cell r="AN47" t="str">
            <v>Агапушкин</v>
          </cell>
          <cell r="AO47" t="str">
            <v>Бюджет</v>
          </cell>
        </row>
        <row r="48">
          <cell r="B48">
            <v>41</v>
          </cell>
          <cell r="C48">
            <v>44620</v>
          </cell>
          <cell r="D48"/>
          <cell r="E48" t="str">
            <v>Выполнение работ по устройству противопожарного водопровода на АЗС № 165, расположенной в Ростовской области</v>
          </cell>
          <cell r="F48" t="str">
            <v>Ростовская область</v>
          </cell>
          <cell r="G48" t="str">
            <v>СГИ</v>
          </cell>
          <cell r="H48" t="str">
            <v>Левченко</v>
          </cell>
          <cell r="I48" t="str">
            <v>Запрос предложений</v>
          </cell>
          <cell r="J48" t="str">
            <v>Открытая</v>
          </cell>
          <cell r="K48" t="str">
            <v>Электронный</v>
          </cell>
          <cell r="L48">
            <v>12</v>
          </cell>
          <cell r="M48">
            <v>44617</v>
          </cell>
          <cell r="N48">
            <v>44620</v>
          </cell>
          <cell r="O48">
            <v>44642</v>
          </cell>
          <cell r="P48">
            <v>44658</v>
          </cell>
          <cell r="Q48" t="str">
            <v>__</v>
          </cell>
          <cell r="R48">
            <v>44649</v>
          </cell>
          <cell r="S48" t="str">
            <v>__</v>
          </cell>
          <cell r="T48" t="str">
            <v>__</v>
          </cell>
          <cell r="U48" t="str">
            <v>__</v>
          </cell>
          <cell r="V48" t="str">
            <v>ООО «АЗК Строй-Сервис»
ООО «ПРОМСТРОЙ»
ООО «ГНБ Строй»
ООО "Донпромпроект"
ООО "Стройсервис-2000"</v>
          </cell>
          <cell r="W48" t="str">
            <v>нет заявок</v>
          </cell>
          <cell r="X48" t="str">
            <v>__</v>
          </cell>
          <cell r="Y48">
            <v>24</v>
          </cell>
          <cell r="Z48">
            <v>44651</v>
          </cell>
          <cell r="AA48">
            <v>891000</v>
          </cell>
          <cell r="AB48" t="str">
            <v>__</v>
          </cell>
          <cell r="AC48" t="str">
            <v>__</v>
          </cell>
          <cell r="AD48" t="str">
            <v>__</v>
          </cell>
          <cell r="AE48" t="str">
            <v>не состоялась</v>
          </cell>
          <cell r="AF48" t="str">
            <v>27/ГНП сеть/28.02.2022/ОЗПэ</v>
          </cell>
          <cell r="AG48" t="str">
            <v>__</v>
          </cell>
          <cell r="AH48" t="str">
            <v>__</v>
          </cell>
          <cell r="AI48" t="str">
            <v>__</v>
          </cell>
          <cell r="AJ48">
            <v>0</v>
          </cell>
          <cell r="AK48">
            <v>0</v>
          </cell>
          <cell r="AL48">
            <v>0.45833333333333331</v>
          </cell>
          <cell r="AM48" t="str">
            <v>24/4</v>
          </cell>
          <cell r="AN48" t="str">
            <v>Бугаев</v>
          </cell>
          <cell r="AO48" t="str">
            <v>0556090000000000005694</v>
          </cell>
        </row>
        <row r="49">
          <cell r="B49">
            <v>45</v>
          </cell>
          <cell r="C49">
            <v>44620</v>
          </cell>
          <cell r="D49"/>
          <cell r="E49" t="str">
            <v>Разработка рабочей документации на АЗС № 45, 428 и МАЗС № 436, 437, расположенных в Белгородской области, на установку систем измерения нефтепродуктов в резервуарных парках</v>
          </cell>
          <cell r="F49" t="str">
            <v>Белгородская область</v>
          </cell>
          <cell r="G49" t="str">
            <v>СГИ</v>
          </cell>
          <cell r="H49" t="str">
            <v>Левченко</v>
          </cell>
          <cell r="I49" t="str">
            <v>Запрос предложений</v>
          </cell>
          <cell r="J49" t="str">
            <v>Открытая</v>
          </cell>
          <cell r="K49" t="str">
            <v>Электронный</v>
          </cell>
          <cell r="L49">
            <v>10</v>
          </cell>
          <cell r="M49">
            <v>44609</v>
          </cell>
          <cell r="N49">
            <v>44620</v>
          </cell>
          <cell r="O49">
            <v>44631</v>
          </cell>
          <cell r="P49">
            <v>44651</v>
          </cell>
          <cell r="Q49" t="str">
            <v>__</v>
          </cell>
          <cell r="R49" t="str">
            <v>__</v>
          </cell>
          <cell r="S49" t="str">
            <v>__</v>
          </cell>
          <cell r="T49" t="str">
            <v>__</v>
          </cell>
          <cell r="U49" t="str">
            <v>__</v>
          </cell>
          <cell r="V49" t="str">
            <v>ООО «КЭМ»
ООО «СПЕКТР»
ООО «ТЕХПРОЕКТ-КОНСАЛТИНГ»</v>
          </cell>
          <cell r="W49" t="str">
            <v>ООО «КЭМ»
ООО «СПЕКТР»</v>
          </cell>
          <cell r="X49" t="str">
            <v>ООО «КЭМ»</v>
          </cell>
          <cell r="Y49">
            <v>21</v>
          </cell>
          <cell r="Z49">
            <v>44644</v>
          </cell>
          <cell r="AA49" t="str">
            <v>не объявлятся
(ИП 500 000)</v>
          </cell>
          <cell r="AB49" t="str">
            <v>382 324
без НДС</v>
          </cell>
          <cell r="AC49" t="str">
            <v xml:space="preserve">10-ГР-8168-22 </v>
          </cell>
          <cell r="AD49">
            <v>44655</v>
          </cell>
          <cell r="AE49"/>
          <cell r="AF49" t="str">
            <v>28/ГНП сеть/28.02.2022/ОЗПэ</v>
          </cell>
          <cell r="AG49" t="str">
            <v>__</v>
          </cell>
          <cell r="AH49" t="str">
            <v>__</v>
          </cell>
          <cell r="AI49">
            <v>4632027050</v>
          </cell>
          <cell r="AJ49">
            <v>2</v>
          </cell>
          <cell r="AK49">
            <v>0</v>
          </cell>
          <cell r="AL49">
            <v>0.45833333333333331</v>
          </cell>
          <cell r="AM49" t="str">
            <v>21/2</v>
          </cell>
          <cell r="AN49" t="str">
            <v>Чигринов
Просвирнин</v>
          </cell>
          <cell r="AO49" t="str">
            <v>0531090000000000005909
0531090000000000005915
0531090000000000005916
0531090000000000005917</v>
          </cell>
        </row>
        <row r="50">
          <cell r="B50">
            <v>46</v>
          </cell>
          <cell r="C50">
            <v>44620</v>
          </cell>
          <cell r="D50">
            <v>1</v>
          </cell>
          <cell r="E50" t="str">
            <v>Комплекс услуг по приему, обработке, перевозке и доставке Экспресс - отправлений Заказчика по территории Российской Федерации</v>
          </cell>
          <cell r="F50" t="str">
            <v>Все регионы</v>
          </cell>
          <cell r="G50" t="str">
            <v>АХО</v>
          </cell>
          <cell r="H50" t="str">
            <v>Лисицинская Н.А.
Левченко</v>
          </cell>
          <cell r="I50" t="str">
            <v>Запрос предложений</v>
          </cell>
          <cell r="J50" t="str">
            <v>Открытая</v>
          </cell>
          <cell r="K50" t="str">
            <v>Электронный</v>
          </cell>
          <cell r="L50">
            <v>12</v>
          </cell>
          <cell r="M50">
            <v>44617</v>
          </cell>
          <cell r="N50">
            <v>44620</v>
          </cell>
          <cell r="O50">
            <v>44631</v>
          </cell>
          <cell r="P50">
            <v>44652</v>
          </cell>
          <cell r="Q50">
            <v>44630</v>
          </cell>
          <cell r="R50">
            <v>44638</v>
          </cell>
          <cell r="S50">
            <v>44666</v>
          </cell>
          <cell r="T50">
            <v>44655</v>
          </cell>
          <cell r="U50">
            <v>44656</v>
          </cell>
          <cell r="V50" t="str">
            <v>DHL
СДЭК
Major Express
Спецсвязь
ДПД РУС
Pony Express
DIMEX-Санкт-Петербург
КурьерСервисЭкспресс</v>
          </cell>
          <cell r="W50" t="str">
            <v>ООО "ФЛИППОСТ"
ООО "ДАЙМЭКС"
ООО "ЗЕСТ-ЭКСПРЕСС"
АО "ФРЕЙТ ЛИНК"
ООО "НОВЫЙ ПАРТНЕР"
ООО ГК "ИКСМЭИЛ"</v>
          </cell>
          <cell r="X50" t="str">
            <v>АО "ФРЕЙТ ЛИНК"</v>
          </cell>
          <cell r="Y50">
            <v>27</v>
          </cell>
          <cell r="Z50">
            <v>44665</v>
          </cell>
          <cell r="AA50">
            <v>2500000</v>
          </cell>
          <cell r="AB50">
            <v>2500000</v>
          </cell>
          <cell r="AC50" t="str">
            <v>01-ГР-8496-22</v>
          </cell>
          <cell r="AD50">
            <v>44679</v>
          </cell>
          <cell r="AE50"/>
          <cell r="AF50" t="str">
            <v>29/ГНП сеть/28.02.2022/ОЗПэ</v>
          </cell>
          <cell r="AG50" t="str">
            <v>__</v>
          </cell>
          <cell r="AH50" t="str">
            <v>__</v>
          </cell>
          <cell r="AI50">
            <v>7728142525</v>
          </cell>
          <cell r="AJ50">
            <v>6</v>
          </cell>
          <cell r="AK50">
            <v>0</v>
          </cell>
          <cell r="AL50">
            <v>0.45833333333333331</v>
          </cell>
          <cell r="AM50" t="str">
            <v>27/1</v>
          </cell>
          <cell r="AN50" t="str">
            <v>Норенко</v>
          </cell>
          <cell r="AO50" t="str">
            <v>Бюджет</v>
          </cell>
        </row>
        <row r="51">
          <cell r="B51">
            <v>27</v>
          </cell>
          <cell r="C51">
            <v>44620</v>
          </cell>
          <cell r="D51">
            <v>2</v>
          </cell>
          <cell r="E51" t="str">
            <v>Оказание услуг по разработке проектов санитарно-защитных зон для объектов на территории Владимирской области АЗС №№ 337, 340, 422, 423, 351, 352, 353, 354, 355, 356, 357, 358, 359, 360, 361, 362, 363, 441 и НФБ № 15, расположенных на территории Владимирской и Нижегородской области.</v>
          </cell>
          <cell r="F51" t="str">
            <v>Нижний Новгород, Владимир</v>
          </cell>
          <cell r="G51" t="str">
            <v>СГИ</v>
          </cell>
          <cell r="H51" t="str">
            <v>Лисицинская Н.А.</v>
          </cell>
          <cell r="I51" t="str">
            <v>Запрос предложений</v>
          </cell>
          <cell r="J51" t="str">
            <v>Открытая</v>
          </cell>
          <cell r="K51" t="str">
            <v>Электронный</v>
          </cell>
          <cell r="L51">
            <v>10</v>
          </cell>
          <cell r="M51">
            <v>44609</v>
          </cell>
          <cell r="N51">
            <v>44620</v>
          </cell>
          <cell r="O51">
            <v>44644</v>
          </cell>
          <cell r="P51">
            <v>44665</v>
          </cell>
          <cell r="Q51" t="str">
            <v>__</v>
          </cell>
          <cell r="R51" t="str">
            <v>__</v>
          </cell>
          <cell r="S51" t="str">
            <v>__</v>
          </cell>
          <cell r="T51" t="str">
            <v>__</v>
          </cell>
          <cell r="U51" t="str">
            <v>__</v>
          </cell>
          <cell r="V51" t="str">
            <v>ООО «Владимир Вторма Клининг»
ООО «Герион»
ООО «ГеоГИС»
ООО «ПРОММАШ ТЕСТ Экология»
ООО «АШЕРА»
ООО «Эконорма»
ООО "ЭАЛ "СФЕРА"
ООО "ЭКОСТАНДАРТ "Технические решения"</v>
          </cell>
          <cell r="W51" t="str">
            <v>ООО "ГЕРИОН"
ООО "ПРОМЭКОТЕСТ"
ООО "НПЦ "НАУКА"
ООО "АШЕРА"
ООО "ИЖИЦА"</v>
          </cell>
          <cell r="X51" t="str">
            <v>ООО "ГЕРИОН"</v>
          </cell>
          <cell r="Y51">
            <v>25</v>
          </cell>
          <cell r="Z51">
            <v>44658</v>
          </cell>
          <cell r="AA51">
            <v>5671500</v>
          </cell>
          <cell r="AB51" t="str">
            <v>2 850 000,00 без НДС</v>
          </cell>
          <cell r="AC51" t="str">
            <v>16-ГР-8322-22</v>
          </cell>
          <cell r="AD51">
            <v>44669</v>
          </cell>
          <cell r="AE51"/>
          <cell r="AF51" t="str">
            <v>31/ГНП сеть/28.02.2022/ОЗПэ</v>
          </cell>
          <cell r="AG51"/>
          <cell r="AH51"/>
          <cell r="AI51">
            <v>5260308156</v>
          </cell>
          <cell r="AJ51">
            <v>5</v>
          </cell>
          <cell r="AK51">
            <v>1</v>
          </cell>
          <cell r="AL51">
            <v>0.45833333333333331</v>
          </cell>
          <cell r="AM51" t="str">
            <v>25/1</v>
          </cell>
          <cell r="AN51" t="str">
            <v>Кузнецова</v>
          </cell>
          <cell r="AO51" t="str">
            <v>Бюджет</v>
          </cell>
        </row>
        <row r="52">
          <cell r="B52">
            <v>239</v>
          </cell>
          <cell r="C52">
            <v>44620</v>
          </cell>
          <cell r="D52"/>
          <cell r="E52" t="str">
            <v>Выполнение работ по ремонту Контрольно-кассовой техники, установленной на объектах Заказчика в Ростовской области</v>
          </cell>
          <cell r="F52" t="str">
            <v>Ростовская область</v>
          </cell>
          <cell r="G52" t="str">
            <v>ИТ</v>
          </cell>
          <cell r="H52" t="str">
            <v>Левченко</v>
          </cell>
          <cell r="I52" t="str">
            <v>Запрос предложений</v>
          </cell>
          <cell r="J52" t="str">
            <v>Открытая</v>
          </cell>
          <cell r="K52" t="str">
            <v>Электронный</v>
          </cell>
          <cell r="L52">
            <v>12</v>
          </cell>
          <cell r="M52">
            <v>44617</v>
          </cell>
          <cell r="N52">
            <v>44620</v>
          </cell>
          <cell r="O52">
            <v>44636</v>
          </cell>
          <cell r="P52">
            <v>44658</v>
          </cell>
          <cell r="Q52" t="str">
            <v>__</v>
          </cell>
          <cell r="R52" t="str">
            <v>__</v>
          </cell>
          <cell r="S52" t="str">
            <v>__</v>
          </cell>
          <cell r="T52" t="str">
            <v>__</v>
          </cell>
          <cell r="U52" t="str">
            <v>__</v>
          </cell>
          <cell r="V52" t="str">
            <v>ООО «Сервис Дон»
ООО «Спектр ТО»
ООО «Ивтекс»</v>
          </cell>
          <cell r="W52" t="str">
            <v>ООО «СЕРВИС-ДОН»</v>
          </cell>
          <cell r="X52" t="str">
            <v>ООО «СЕРВИС-ДОН»</v>
          </cell>
          <cell r="Y52">
            <v>21</v>
          </cell>
          <cell r="Z52">
            <v>44644</v>
          </cell>
          <cell r="AA52">
            <v>2134304</v>
          </cell>
          <cell r="AB52">
            <v>2134304</v>
          </cell>
          <cell r="AC52" t="str">
            <v>ГР-8188-22</v>
          </cell>
          <cell r="AD52">
            <v>44649</v>
          </cell>
          <cell r="AE52" t="str">
            <v>k снижения = 0,99</v>
          </cell>
          <cell r="AF52" t="str">
            <v>32/ГНП сеть/28.02.2022/ОЗПэ</v>
          </cell>
          <cell r="AG52" t="str">
            <v>__</v>
          </cell>
          <cell r="AH52" t="str">
            <v>__</v>
          </cell>
          <cell r="AI52">
            <v>6166091500</v>
          </cell>
          <cell r="AJ52">
            <v>1</v>
          </cell>
          <cell r="AK52">
            <v>0</v>
          </cell>
          <cell r="AL52">
            <v>0.45833333333333331</v>
          </cell>
          <cell r="AM52" t="str">
            <v>21/3</v>
          </cell>
          <cell r="AN52" t="str">
            <v>Чепульченко</v>
          </cell>
          <cell r="AO52" t="str">
            <v>Бюджет</v>
          </cell>
        </row>
        <row r="53">
          <cell r="B53">
            <v>34</v>
          </cell>
          <cell r="C53">
            <v>44620</v>
          </cell>
          <cell r="D53"/>
          <cell r="E53" t="str">
            <v xml:space="preserve">Поставка метрологического оборудования </v>
          </cell>
          <cell r="F53" t="str">
            <v>Все регионы</v>
          </cell>
          <cell r="G53" t="str">
            <v>СГИ</v>
          </cell>
          <cell r="H53" t="str">
            <v>Левченко</v>
          </cell>
          <cell r="I53" t="str">
            <v>Запрос предложений</v>
          </cell>
          <cell r="J53" t="str">
            <v>Открытая</v>
          </cell>
          <cell r="K53" t="str">
            <v>Электронный</v>
          </cell>
          <cell r="L53">
            <v>12</v>
          </cell>
          <cell r="M53">
            <v>44617</v>
          </cell>
          <cell r="N53">
            <v>44620</v>
          </cell>
          <cell r="O53">
            <v>44642</v>
          </cell>
          <cell r="P53">
            <v>44658</v>
          </cell>
          <cell r="Q53" t="str">
            <v>__</v>
          </cell>
          <cell r="R53">
            <v>44645</v>
          </cell>
          <cell r="S53" t="str">
            <v>__</v>
          </cell>
          <cell r="T53" t="str">
            <v>__</v>
          </cell>
          <cell r="U53" t="str">
            <v>__</v>
          </cell>
          <cell r="V53" t="str">
            <v>ООО «АМТ-Нефтегазовое оборудование»
ООО «Профи Трейд»
ООО «Винсо СВ»</v>
          </cell>
          <cell r="W53" t="str">
            <v>ООО "ПРОФИ ТРЕЙД"
ООО "АЗТ СК"</v>
          </cell>
          <cell r="X53" t="str">
            <v>ООО "ПРОФИ ТРЕЙД"</v>
          </cell>
          <cell r="Y53">
            <v>25</v>
          </cell>
          <cell r="Z53">
            <v>44658</v>
          </cell>
          <cell r="AA53">
            <v>3431766.49</v>
          </cell>
          <cell r="AB53">
            <v>3431766.49</v>
          </cell>
          <cell r="AC53" t="str">
            <v xml:space="preserve">01-ГР-8343-22 </v>
          </cell>
          <cell r="AD53">
            <v>44663</v>
          </cell>
          <cell r="AE53"/>
          <cell r="AF53" t="str">
            <v>33/ГНП сеть/28.02.2022/ОЗПэ</v>
          </cell>
          <cell r="AG53" t="str">
            <v>__</v>
          </cell>
          <cell r="AH53" t="str">
            <v>__</v>
          </cell>
          <cell r="AI53">
            <v>7727160377</v>
          </cell>
          <cell r="AJ53">
            <v>2</v>
          </cell>
          <cell r="AK53">
            <v>0</v>
          </cell>
          <cell r="AL53">
            <v>0.45833333333333331</v>
          </cell>
          <cell r="AM53" t="str">
            <v>25/2</v>
          </cell>
          <cell r="AN53" t="str">
            <v>Атапин</v>
          </cell>
          <cell r="AO53" t="str">
            <v>Бюджет</v>
          </cell>
        </row>
        <row r="54">
          <cell r="B54">
            <v>36</v>
          </cell>
          <cell r="C54">
            <v>44620</v>
          </cell>
          <cell r="D54"/>
          <cell r="E54" t="str">
            <v xml:space="preserve">Поставка запасных частей для оборудования СУГ </v>
          </cell>
          <cell r="F54" t="str">
            <v>Все регионы</v>
          </cell>
          <cell r="G54" t="str">
            <v>СГИ</v>
          </cell>
          <cell r="H54" t="str">
            <v>Левченко</v>
          </cell>
          <cell r="I54" t="str">
            <v>Запрос предложений</v>
          </cell>
          <cell r="J54" t="str">
            <v>Открытая</v>
          </cell>
          <cell r="K54" t="str">
            <v>Электронный</v>
          </cell>
          <cell r="L54">
            <v>12</v>
          </cell>
          <cell r="M54">
            <v>44617</v>
          </cell>
          <cell r="N54">
            <v>44620</v>
          </cell>
          <cell r="O54">
            <v>44642</v>
          </cell>
          <cell r="P54">
            <v>44658</v>
          </cell>
          <cell r="Q54" t="str">
            <v>__</v>
          </cell>
          <cell r="R54">
            <v>44651</v>
          </cell>
          <cell r="S54" t="str">
            <v>__</v>
          </cell>
          <cell r="T54" t="str">
            <v>__</v>
          </cell>
          <cell r="U54" t="str">
            <v>__</v>
          </cell>
          <cell r="V54" t="str">
            <v>ООО «АМТ-Нефтегазовое оборудование»
ООО «Профи Трейд»
ООО «Винсо СВ»
ООО «Венго»</v>
          </cell>
          <cell r="W54" t="str">
            <v>ООО "ЛПГРУП"</v>
          </cell>
          <cell r="X54" t="str">
            <v>ООО "ЛПГРУП"</v>
          </cell>
          <cell r="Y54">
            <v>25</v>
          </cell>
          <cell r="Z54">
            <v>44658</v>
          </cell>
          <cell r="AA54">
            <v>9990000</v>
          </cell>
          <cell r="AB54">
            <v>9990000</v>
          </cell>
          <cell r="AC54" t="str">
            <v xml:space="preserve">01-ГР-8400-22 </v>
          </cell>
          <cell r="AD54">
            <v>44669</v>
          </cell>
          <cell r="AE54"/>
          <cell r="AF54" t="str">
            <v>34/ГНП сеть/28.02.2022/ОЗПэ</v>
          </cell>
          <cell r="AG54" t="str">
            <v>__</v>
          </cell>
          <cell r="AH54" t="str">
            <v>__</v>
          </cell>
          <cell r="AI54">
            <v>7724814695</v>
          </cell>
          <cell r="AJ54">
            <v>1</v>
          </cell>
          <cell r="AK54">
            <v>0</v>
          </cell>
          <cell r="AL54">
            <v>0.45833333333333331</v>
          </cell>
          <cell r="AM54" t="str">
            <v>25/3</v>
          </cell>
          <cell r="AN54" t="str">
            <v>Атапин</v>
          </cell>
          <cell r="AO54" t="str">
            <v>Бюджет</v>
          </cell>
        </row>
        <row r="55">
          <cell r="B55">
            <v>228</v>
          </cell>
          <cell r="C55">
            <v>44607</v>
          </cell>
          <cell r="D55"/>
          <cell r="E55" t="str">
            <v>Поставка замороженной готовой продукции в категории: завтрак, десерты, первые, вторые блюда; столовые приборы в индивидуальной упаковке и предоставление оборудования для её приготовления.</v>
          </cell>
          <cell r="F55" t="str">
            <v xml:space="preserve">Ростовская область, Воронежская область, Тульская область, Липецкая область, Ставропольский край, Краснодарский край </v>
          </cell>
          <cell r="G55" t="str">
            <v>СТИУ</v>
          </cell>
          <cell r="H55" t="str">
            <v>Ганчева С.Н.</v>
          </cell>
          <cell r="I55" t="str">
            <v>Запрос предложений</v>
          </cell>
          <cell r="J55" t="str">
            <v>Открытая</v>
          </cell>
          <cell r="K55" t="str">
            <v>Электронный</v>
          </cell>
          <cell r="L55">
            <v>12</v>
          </cell>
          <cell r="M55">
            <v>44617</v>
          </cell>
          <cell r="N55">
            <v>44620</v>
          </cell>
          <cell r="O55" t="str">
            <v>11.03.2022 продление по 15.03.2022</v>
          </cell>
          <cell r="P55">
            <v>44665</v>
          </cell>
          <cell r="Q55" t="str">
            <v>__</v>
          </cell>
          <cell r="R55" t="str">
            <v>__</v>
          </cell>
          <cell r="S55" t="str">
            <v>__</v>
          </cell>
          <cell r="T55" t="str">
            <v>__</v>
          </cell>
          <cell r="U55" t="str">
            <v>__</v>
          </cell>
          <cell r="V55" t="str">
            <v>согласно списку</v>
          </cell>
          <cell r="W55" t="str">
            <v>ООО "Кьюми"
ООО "ЕДАДА"</v>
          </cell>
          <cell r="X55" t="str">
            <v>ООО "Кьюми"</v>
          </cell>
          <cell r="Y55">
            <v>27</v>
          </cell>
          <cell r="Z55">
            <v>44665</v>
          </cell>
          <cell r="AA55">
            <v>14464896.5</v>
          </cell>
          <cell r="AB55">
            <v>14464896.5</v>
          </cell>
          <cell r="AC55" t="str">
            <v xml:space="preserve">15-ГР-8399-22 </v>
          </cell>
          <cell r="AD55">
            <v>44672</v>
          </cell>
          <cell r="AE55"/>
          <cell r="AF55" t="str">
            <v>30/ГНП сеть/28.02.2022/ОЗПэ</v>
          </cell>
          <cell r="AG55" t="str">
            <v>__</v>
          </cell>
          <cell r="AH55" t="str">
            <v>__</v>
          </cell>
          <cell r="AI55">
            <v>2311201050</v>
          </cell>
          <cell r="AJ55">
            <v>2</v>
          </cell>
          <cell r="AK55">
            <v>0</v>
          </cell>
          <cell r="AL55">
            <v>0.45833333333333331</v>
          </cell>
          <cell r="AM55" t="str">
            <v>27/2</v>
          </cell>
          <cell r="AN55" t="str">
            <v>Леонова</v>
          </cell>
          <cell r="AO55" t="str">
            <v>Бюджет</v>
          </cell>
        </row>
        <row r="56">
          <cell r="B56">
            <v>51</v>
          </cell>
          <cell r="C56"/>
          <cell r="D56"/>
          <cell r="E56" t="str">
            <v>поставка мебели</v>
          </cell>
          <cell r="F56" t="str">
            <v>Санкт-Петербург</v>
          </cell>
          <cell r="G56" t="str">
            <v>АХО</v>
          </cell>
          <cell r="H56" t="str">
            <v>Ганчева С.Н.</v>
          </cell>
          <cell r="I56" t="str">
            <v>Запрос котировок</v>
          </cell>
          <cell r="J56" t="str">
            <v>Открытая</v>
          </cell>
          <cell r="K56" t="str">
            <v>Электронный</v>
          </cell>
          <cell r="L56">
            <v>12</v>
          </cell>
          <cell r="M56">
            <v>44617</v>
          </cell>
          <cell r="N56">
            <v>44620</v>
          </cell>
          <cell r="O56" t="str">
            <v>05.03.2022  продление по 15.03.2022</v>
          </cell>
          <cell r="P56">
            <v>44651</v>
          </cell>
          <cell r="Q56" t="str">
            <v>__</v>
          </cell>
          <cell r="R56" t="str">
            <v>__</v>
          </cell>
          <cell r="S56" t="str">
            <v>__</v>
          </cell>
          <cell r="T56" t="str">
            <v>__</v>
          </cell>
          <cell r="U56" t="str">
            <v>__</v>
          </cell>
          <cell r="V56" t="str">
            <v>согласно списка</v>
          </cell>
          <cell r="W56" t="str">
            <v>ООО "Инвеста"</v>
          </cell>
          <cell r="X56" t="str">
            <v>ООО "Инвеста"</v>
          </cell>
          <cell r="Y56">
            <v>19</v>
          </cell>
          <cell r="Z56">
            <v>44637</v>
          </cell>
          <cell r="AA56">
            <v>2000000</v>
          </cell>
          <cell r="AB56">
            <v>1998427</v>
          </cell>
          <cell r="AC56" t="str">
            <v>01-ГР-8104-22</v>
          </cell>
          <cell r="AD56">
            <v>44650</v>
          </cell>
          <cell r="AE56"/>
          <cell r="AF56" t="str">
            <v>35/ГНП сеть/28.02.2022/ОЗКэ</v>
          </cell>
          <cell r="AG56"/>
          <cell r="AH56"/>
          <cell r="AI56">
            <v>2722129695</v>
          </cell>
          <cell r="AJ56">
            <v>1</v>
          </cell>
          <cell r="AK56">
            <v>0</v>
          </cell>
          <cell r="AL56">
            <v>0.45833333333333331</v>
          </cell>
          <cell r="AM56" t="str">
            <v>19/3</v>
          </cell>
          <cell r="AN56" t="str">
            <v>Степанов</v>
          </cell>
          <cell r="AO56" t="str">
            <v>0647101000000000005896</v>
          </cell>
        </row>
        <row r="57">
          <cell r="B57">
            <v>70</v>
          </cell>
          <cell r="C57"/>
          <cell r="D57"/>
          <cell r="E57" t="str">
            <v>Оказание услуг по охране объектов ООО «ГНП сеть» расположенных в Республике Башкортостан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57" t="str">
            <v>Республика Башкирия</v>
          </cell>
          <cell r="G57" t="str">
            <v>СКЗ</v>
          </cell>
          <cell r="H57" t="str">
            <v>Ганчева С.Н.</v>
          </cell>
          <cell r="I57" t="str">
            <v>Запрос предложений</v>
          </cell>
          <cell r="J57" t="str">
            <v>Открытая</v>
          </cell>
          <cell r="K57" t="str">
            <v>Электронный</v>
          </cell>
          <cell r="L57">
            <v>12</v>
          </cell>
          <cell r="M57">
            <v>44617</v>
          </cell>
          <cell r="N57">
            <v>44620</v>
          </cell>
          <cell r="O57">
            <v>44636</v>
          </cell>
          <cell r="P57">
            <v>44665</v>
          </cell>
          <cell r="Q57" t="str">
            <v>__</v>
          </cell>
          <cell r="R57" t="str">
            <v>__</v>
          </cell>
          <cell r="S57" t="str">
            <v>__</v>
          </cell>
          <cell r="T57">
            <v>44645</v>
          </cell>
          <cell r="U57">
            <v>44649</v>
          </cell>
          <cell r="V57" t="str">
            <v>согласно списка</v>
          </cell>
          <cell r="W57" t="str">
            <v>ООО «ЧОП «Троян-Пультовая охрана»
ООО ЧОП "Альфа-СТ Плюс»</v>
          </cell>
          <cell r="X57" t="str">
            <v>ООО "ЧОП "Троян-Пультовая охрана"</v>
          </cell>
          <cell r="Y57">
            <v>26</v>
          </cell>
          <cell r="Z57">
            <v>44662</v>
          </cell>
          <cell r="AA57">
            <v>1876464</v>
          </cell>
          <cell r="AB57" t="str">
            <v>1 155 840,00
без НДС</v>
          </cell>
          <cell r="AC57" t="str">
            <v>09-ГР-8404-22</v>
          </cell>
          <cell r="AD57">
            <v>44669</v>
          </cell>
          <cell r="AE57"/>
          <cell r="AF57" t="str">
            <v>36/ГНП сеть/28.02.2022/ОЗПэ</v>
          </cell>
          <cell r="AG57"/>
          <cell r="AH57"/>
          <cell r="AI57">
            <v>7734527918</v>
          </cell>
          <cell r="AJ57">
            <v>2</v>
          </cell>
          <cell r="AK57">
            <v>0</v>
          </cell>
          <cell r="AL57">
            <v>0.45833333333333331</v>
          </cell>
          <cell r="AM57" t="str">
            <v>25/4</v>
          </cell>
          <cell r="AN57" t="str">
            <v>Александров</v>
          </cell>
          <cell r="AO57" t="str">
            <v>Бюджет</v>
          </cell>
        </row>
        <row r="58">
          <cell r="B58">
            <v>64</v>
          </cell>
          <cell r="C58"/>
          <cell r="D58"/>
          <cell r="E58" t="str">
            <v>Оказание услуг по охране объектов ООО «ГНП сеть» расположенных в Краснодарском крае и Республике Адыгея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58" t="str">
            <v>Краснодарский край
Республика Адыгея</v>
          </cell>
          <cell r="G58" t="str">
            <v>СКЗ</v>
          </cell>
          <cell r="H58" t="str">
            <v>Ганчева С.Н.</v>
          </cell>
          <cell r="I58" t="str">
            <v>Запрос предложений</v>
          </cell>
          <cell r="J58" t="str">
            <v>Открытая</v>
          </cell>
          <cell r="K58" t="str">
            <v>Электронный</v>
          </cell>
          <cell r="L58">
            <v>12</v>
          </cell>
          <cell r="M58">
            <v>44617</v>
          </cell>
          <cell r="N58">
            <v>44620</v>
          </cell>
          <cell r="O58">
            <v>44636</v>
          </cell>
          <cell r="P58">
            <v>44665</v>
          </cell>
          <cell r="Q58" t="str">
            <v>__</v>
          </cell>
          <cell r="R58" t="str">
            <v>__</v>
          </cell>
          <cell r="S58" t="str">
            <v>__</v>
          </cell>
          <cell r="T58">
            <v>44645</v>
          </cell>
          <cell r="U58">
            <v>44649</v>
          </cell>
          <cell r="V58" t="str">
            <v>согласно списка</v>
          </cell>
          <cell r="W58" t="str">
            <v>ООО «ЧОП «Троян-Пультовая охрана»
ООО ЧОО «Нева-2»</v>
          </cell>
          <cell r="X58" t="str">
            <v>ООО ЧОО "Нева-2"</v>
          </cell>
          <cell r="Y58">
            <v>26</v>
          </cell>
          <cell r="Z58">
            <v>44662</v>
          </cell>
          <cell r="AA58">
            <v>4587120</v>
          </cell>
          <cell r="AB58" t="str">
            <v>2 124 000,00
без НДС</v>
          </cell>
          <cell r="AC58" t="str">
            <v>15-ГР-8434-22</v>
          </cell>
          <cell r="AD58">
            <v>44671</v>
          </cell>
          <cell r="AE58"/>
          <cell r="AF58" t="str">
            <v>37/ГНП сеть/28.02.2022/ОЗПэ</v>
          </cell>
          <cell r="AG58"/>
          <cell r="AH58"/>
          <cell r="AI58">
            <v>2312194965</v>
          </cell>
          <cell r="AJ58">
            <v>2</v>
          </cell>
          <cell r="AK58">
            <v>0</v>
          </cell>
          <cell r="AL58">
            <v>0.45833333333333331</v>
          </cell>
          <cell r="AM58" t="str">
            <v>25/5</v>
          </cell>
          <cell r="AN58" t="str">
            <v>Александров</v>
          </cell>
          <cell r="AO58" t="str">
            <v>Бюджет</v>
          </cell>
        </row>
        <row r="59">
          <cell r="B59">
            <v>71</v>
          </cell>
          <cell r="C59">
            <v>44620</v>
          </cell>
          <cell r="D59"/>
          <cell r="E59" t="str">
            <v>Оказание услуг по охране объектов ООО «ГНП сеть», расположенных в Ставропольском крае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59" t="str">
            <v>Ставропольский край</v>
          </cell>
          <cell r="G59" t="str">
            <v>СКЗ</v>
          </cell>
          <cell r="H59" t="str">
            <v>Левченко</v>
          </cell>
          <cell r="I59" t="str">
            <v>Запрос предложений</v>
          </cell>
          <cell r="J59" t="str">
            <v>Открытая</v>
          </cell>
          <cell r="K59" t="str">
            <v>Электронный</v>
          </cell>
          <cell r="L59">
            <v>12</v>
          </cell>
          <cell r="M59">
            <v>44617</v>
          </cell>
          <cell r="N59">
            <v>44620</v>
          </cell>
          <cell r="O59">
            <v>44636</v>
          </cell>
          <cell r="P59">
            <v>44665</v>
          </cell>
          <cell r="Q59" t="str">
            <v>__</v>
          </cell>
          <cell r="R59" t="str">
            <v>__</v>
          </cell>
          <cell r="S59" t="str">
            <v>__</v>
          </cell>
          <cell r="T59">
            <v>44645</v>
          </cell>
          <cell r="U59">
            <v>44649</v>
          </cell>
          <cell r="V59" t="str">
            <v>ООО «ОП «Кевлар»
ООО «ОП «Темп»</v>
          </cell>
          <cell r="W59" t="str">
            <v>ООО ЧОО "Нева-2"
ООО "ЧОП "Троян-Пультовая охрана"
ООО "ОП "ТЕМП"</v>
          </cell>
          <cell r="X59" t="str">
            <v>ООО ЧОО "Нева-2"</v>
          </cell>
          <cell r="Y59">
            <v>24</v>
          </cell>
          <cell r="Z59">
            <v>44651</v>
          </cell>
          <cell r="AA59">
            <v>2860502.4</v>
          </cell>
          <cell r="AB59" t="str">
            <v>2 383 752,00
 без НДС</v>
          </cell>
          <cell r="AC59" t="str">
            <v>03-ГР-8262-22</v>
          </cell>
          <cell r="AD59">
            <v>44656</v>
          </cell>
          <cell r="AE59" t="str">
            <v>k снижения = 0,66</v>
          </cell>
          <cell r="AF59" t="str">
            <v>38/ГНП сеть/28.02.2022/ОЗПэ</v>
          </cell>
          <cell r="AG59" t="str">
            <v>__</v>
          </cell>
          <cell r="AH59" t="str">
            <v>__</v>
          </cell>
          <cell r="AI59">
            <v>2312194965</v>
          </cell>
          <cell r="AJ59">
            <v>3</v>
          </cell>
          <cell r="AK59">
            <v>0</v>
          </cell>
          <cell r="AL59">
            <v>0.45833333333333331</v>
          </cell>
          <cell r="AM59" t="str">
            <v>24/1</v>
          </cell>
          <cell r="AN59" t="str">
            <v>Александров</v>
          </cell>
          <cell r="AO59" t="str">
            <v>Бюджет</v>
          </cell>
        </row>
        <row r="60">
          <cell r="B60">
            <v>73</v>
          </cell>
          <cell r="C60">
            <v>44620</v>
          </cell>
          <cell r="D60"/>
          <cell r="E60" t="str">
            <v>Оказание услуг по охране объектов ООО «ГНП сеть», расположенных в Ростовской области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60" t="str">
            <v>Ростовская область</v>
          </cell>
          <cell r="G60" t="str">
            <v>СКЗ</v>
          </cell>
          <cell r="H60" t="str">
            <v>Левченко</v>
          </cell>
          <cell r="I60" t="str">
            <v>Запрос предложений</v>
          </cell>
          <cell r="J60" t="str">
            <v>Открытая</v>
          </cell>
          <cell r="K60" t="str">
            <v>Электронный</v>
          </cell>
          <cell r="L60">
            <v>12</v>
          </cell>
          <cell r="M60">
            <v>44617</v>
          </cell>
          <cell r="N60">
            <v>44620</v>
          </cell>
          <cell r="O60">
            <v>44636</v>
          </cell>
          <cell r="P60">
            <v>44665</v>
          </cell>
          <cell r="Q60" t="str">
            <v>__</v>
          </cell>
          <cell r="R60" t="str">
            <v>__</v>
          </cell>
          <cell r="S60" t="str">
            <v>__</v>
          </cell>
          <cell r="T60">
            <v>44645</v>
          </cell>
          <cell r="U60">
            <v>44649</v>
          </cell>
          <cell r="V60" t="str">
            <v>ООО «ОА «Шахтинская служба охраны»
ООО «ЧОП «Стронг+ТР»
ООО «ЧОП «Гепард»</v>
          </cell>
          <cell r="W60" t="str">
            <v>ООО "ЧОП "Стронг+ТР"
ООО ЧОО "Нева-2"
ООО "ЧОП "Троян-Пультовая охрана"</v>
          </cell>
          <cell r="X60" t="str">
            <v>ООО "ЧОП "Троян-Пультовая охрана"</v>
          </cell>
          <cell r="Y60">
            <v>24</v>
          </cell>
          <cell r="Z60">
            <v>44651</v>
          </cell>
          <cell r="AA60">
            <v>8795520</v>
          </cell>
          <cell r="AB60">
            <v>8795520</v>
          </cell>
          <cell r="AC60" t="str">
            <v>ГР-8359-22</v>
          </cell>
          <cell r="AD60">
            <v>44671</v>
          </cell>
          <cell r="AE60" t="str">
            <v>k снижения = 0,61</v>
          </cell>
          <cell r="AF60" t="str">
            <v>39/ГНП сеть/28.02.2022/ОЗПэ</v>
          </cell>
          <cell r="AG60" t="str">
            <v>__</v>
          </cell>
          <cell r="AH60" t="str">
            <v>__</v>
          </cell>
          <cell r="AI60">
            <v>7734527918</v>
          </cell>
          <cell r="AJ60">
            <v>3</v>
          </cell>
          <cell r="AK60">
            <v>0</v>
          </cell>
          <cell r="AL60">
            <v>0.45833333333333331</v>
          </cell>
          <cell r="AM60" t="str">
            <v>24/2</v>
          </cell>
          <cell r="AN60" t="str">
            <v>Александров</v>
          </cell>
          <cell r="AO60" t="str">
            <v>Бюджет</v>
          </cell>
        </row>
        <row r="61">
          <cell r="B61">
            <v>63</v>
          </cell>
          <cell r="C61">
            <v>44620</v>
          </cell>
          <cell r="D61">
            <v>5</v>
          </cell>
          <cell r="E61" t="str">
            <v>Оказание услуг по охране объектов ООО «ГНП сеть» расположенных в Волгоградской области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61" t="str">
            <v>Волгоградская область</v>
          </cell>
          <cell r="G61" t="str">
            <v>СКЗ</v>
          </cell>
          <cell r="H61" t="str">
            <v>Лисицинская Н.А.</v>
          </cell>
          <cell r="I61" t="str">
            <v>Запрос предложений</v>
          </cell>
          <cell r="J61" t="str">
            <v>Открытая</v>
          </cell>
          <cell r="K61" t="str">
            <v>Электронный</v>
          </cell>
          <cell r="L61">
            <v>12</v>
          </cell>
          <cell r="M61">
            <v>44617</v>
          </cell>
          <cell r="N61">
            <v>44620</v>
          </cell>
          <cell r="O61">
            <v>44636</v>
          </cell>
          <cell r="P61">
            <v>44665</v>
          </cell>
          <cell r="Q61" t="str">
            <v>__</v>
          </cell>
          <cell r="R61" t="str">
            <v>__</v>
          </cell>
          <cell r="S61" t="str">
            <v>__</v>
          </cell>
          <cell r="T61">
            <v>44648</v>
          </cell>
          <cell r="U61">
            <v>44649</v>
          </cell>
          <cell r="V61" t="str">
            <v>ООО «ЧОП «Гарантия – Волгоград»
ООО «ОП «Вымпел-Град»
ООО «ЧОО «Держава»
ООО «ЧОО «Стайер 34»
ООО «ЧОП «Патриот»</v>
          </cell>
          <cell r="W61" t="str">
            <v>ООО "ЧОП" ПАТРИОТ"
ООО "ЧОП "ТРОЯН-ПУЛЬТОВАЯ ОХРАНА"</v>
          </cell>
          <cell r="X61" t="str">
            <v>ООО "ЧОП "ТРОЯН-ПУЛЬТОВАЯ ОХРАНА"</v>
          </cell>
          <cell r="Y61">
            <v>24</v>
          </cell>
          <cell r="Z61">
            <v>44651</v>
          </cell>
          <cell r="AA61">
            <v>3513600</v>
          </cell>
          <cell r="AB61">
            <v>3513600</v>
          </cell>
          <cell r="AC61" t="str">
            <v>04-ГР-8342-22</v>
          </cell>
          <cell r="AD61">
            <v>44659</v>
          </cell>
          <cell r="AE61" t="str">
            <v>k снижения = 0,74</v>
          </cell>
          <cell r="AF61" t="str">
            <v>40/ГНП сеть/28.02.2022/ОЗПэ</v>
          </cell>
          <cell r="AG61"/>
          <cell r="AH61"/>
          <cell r="AI61">
            <v>7734527918</v>
          </cell>
          <cell r="AJ61">
            <v>2</v>
          </cell>
          <cell r="AK61">
            <v>0</v>
          </cell>
          <cell r="AL61">
            <v>0.45833333333333331</v>
          </cell>
          <cell r="AM61" t="str">
            <v>24/5</v>
          </cell>
          <cell r="AN61" t="str">
            <v>Александров</v>
          </cell>
          <cell r="AO61" t="str">
            <v>Бюджет</v>
          </cell>
        </row>
        <row r="62">
          <cell r="B62">
            <v>62</v>
          </cell>
          <cell r="C62">
            <v>44620</v>
          </cell>
          <cell r="D62">
            <v>6</v>
          </cell>
          <cell r="E62" t="str">
            <v>Оказание услуг по охране объектов ООО «ГНП сеть» расположенных во Владимирской области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62" t="str">
            <v>Владимирская область</v>
          </cell>
          <cell r="G62" t="str">
            <v>СКЗ</v>
          </cell>
          <cell r="H62" t="str">
            <v>Лисицинская Н.А.</v>
          </cell>
          <cell r="I62" t="str">
            <v>Запрос предложений</v>
          </cell>
          <cell r="J62" t="str">
            <v>Открытая</v>
          </cell>
          <cell r="K62" t="str">
            <v>Электронный</v>
          </cell>
          <cell r="L62">
            <v>12</v>
          </cell>
          <cell r="M62">
            <v>44617</v>
          </cell>
          <cell r="N62">
            <v>44620</v>
          </cell>
          <cell r="O62">
            <v>44636</v>
          </cell>
          <cell r="P62">
            <v>44665</v>
          </cell>
          <cell r="Q62" t="str">
            <v>__</v>
          </cell>
          <cell r="R62" t="str">
            <v>__</v>
          </cell>
          <cell r="S62" t="str">
            <v>__</v>
          </cell>
          <cell r="T62" t="str">
            <v>__</v>
          </cell>
          <cell r="U62" t="str">
            <v>__</v>
          </cell>
          <cell r="V62" t="str">
            <v>ООО «Цербер-Мониторинг»
ООО «ЧОО «Эксперт»</v>
          </cell>
          <cell r="W62" t="str">
            <v>ООО "ЧОП "ТРОЯН-ПУЛЬТОВАЯ ОХРАНА"</v>
          </cell>
          <cell r="X62" t="str">
            <v>ООО "ЧОП "ТРОЯН-ПУЛЬТОВАЯ ОХРАНА"</v>
          </cell>
          <cell r="Y62">
            <v>24</v>
          </cell>
          <cell r="Z62">
            <v>44651</v>
          </cell>
          <cell r="AA62">
            <v>1814400</v>
          </cell>
          <cell r="AB62">
            <v>1756800</v>
          </cell>
          <cell r="AC62" t="str">
            <v>16-ГР-8588-22</v>
          </cell>
          <cell r="AD62">
            <v>44713</v>
          </cell>
          <cell r="AE62"/>
          <cell r="AF62" t="str">
            <v>41/ГНП сеть/28.02.2022/ОЗПэ</v>
          </cell>
          <cell r="AG62"/>
          <cell r="AH62"/>
          <cell r="AI62">
            <v>7734527918</v>
          </cell>
          <cell r="AJ62">
            <v>1</v>
          </cell>
          <cell r="AK62">
            <v>0</v>
          </cell>
          <cell r="AL62">
            <v>0.45833333333333331</v>
          </cell>
          <cell r="AM62" t="str">
            <v>24/6</v>
          </cell>
          <cell r="AN62" t="str">
            <v>Александров</v>
          </cell>
          <cell r="AO62" t="str">
            <v>Бюджет</v>
          </cell>
        </row>
        <row r="63">
          <cell r="B63">
            <v>55</v>
          </cell>
          <cell r="C63">
            <v>44620</v>
          </cell>
          <cell r="D63">
            <v>1</v>
          </cell>
          <cell r="E63" t="str">
            <v>Выполнение работ (услуг) по реконструкции АЗС № 406, расположенной по адресу: Самарская обл., Безенчукский р-н., автодороги Самара-Саратов 52 км</v>
          </cell>
          <cell r="F63" t="str">
            <v>Самарская область</v>
          </cell>
          <cell r="G63" t="str">
            <v>СГИ</v>
          </cell>
          <cell r="H63" t="str">
            <v>Лисицинская Н.А.
Левченко</v>
          </cell>
          <cell r="I63" t="str">
            <v>Запрос предложений</v>
          </cell>
          <cell r="J63" t="str">
            <v>Открытая</v>
          </cell>
          <cell r="K63" t="str">
            <v>Электронный</v>
          </cell>
          <cell r="L63">
            <v>13</v>
          </cell>
          <cell r="M63">
            <v>44620</v>
          </cell>
          <cell r="N63">
            <v>44620</v>
          </cell>
          <cell r="O63">
            <v>44641</v>
          </cell>
          <cell r="P63">
            <v>44665</v>
          </cell>
          <cell r="Q63">
            <v>44641</v>
          </cell>
          <cell r="R63">
            <v>44649</v>
          </cell>
          <cell r="S63">
            <v>44680</v>
          </cell>
          <cell r="T63" t="str">
            <v>__</v>
          </cell>
          <cell r="U63" t="str">
            <v>__</v>
          </cell>
          <cell r="V63" t="str">
            <v>ООО «СК»БАРС»
ООО «Стройсервис-2000»
ООО «Ставстроймонтаж»
ООО «ПолиТех»
ООО «Эксперт-Строй-Кубань»
ООО «Благострой»
ООО «Ремстрой»
ООО "Амма Проект"
ООО «Строительная компания АСТ»
ООО "Югстройсервис"
ООО "АмдСтрой"
ООО «КАРЕН»
ООО "ПНСК"
ООО "Эталон"
ООО "НПП НОБИГАЗ"
ООО "Севкавспецмонтаж"
ООО "ЛП Груп"
ООО "АЗКСтрой-Сервис"
ООО "Альбион"</v>
          </cell>
          <cell r="W63" t="str">
            <v>нет заявок</v>
          </cell>
          <cell r="X63" t="str">
            <v>__</v>
          </cell>
          <cell r="Y63">
            <v>26</v>
          </cell>
          <cell r="Z63">
            <v>44662</v>
          </cell>
          <cell r="AA63">
            <v>52535751.490000002</v>
          </cell>
          <cell r="AB63" t="str">
            <v>__</v>
          </cell>
          <cell r="AC63" t="str">
            <v>__</v>
          </cell>
          <cell r="AD63" t="str">
            <v>__</v>
          </cell>
          <cell r="AE63" t="str">
            <v>не состоялась</v>
          </cell>
          <cell r="AF63" t="str">
            <v>42/ГНП сеть/28.02.2022/ОЗПэ</v>
          </cell>
          <cell r="AG63" t="str">
            <v>__</v>
          </cell>
          <cell r="AH63" t="str">
            <v>__</v>
          </cell>
          <cell r="AI63" t="str">
            <v>__</v>
          </cell>
          <cell r="AJ63">
            <v>0</v>
          </cell>
          <cell r="AK63">
            <v>0</v>
          </cell>
          <cell r="AL63">
            <v>0.45833333333333331</v>
          </cell>
          <cell r="AM63" t="str">
            <v>26/1</v>
          </cell>
          <cell r="AN63" t="str">
            <v>Комиссаров</v>
          </cell>
          <cell r="AO63" t="str">
            <v>0563090000000000005545</v>
          </cell>
        </row>
        <row r="64">
          <cell r="B64">
            <v>33</v>
          </cell>
          <cell r="C64">
            <v>44620</v>
          </cell>
          <cell r="D64">
            <v>3</v>
          </cell>
          <cell r="E64" t="str">
            <v>Поставка специальной одежды и обуви в обособленные подразделения ООО «ГНП сеть» лот 1</v>
          </cell>
          <cell r="F64" t="str">
            <v>Все регионы</v>
          </cell>
          <cell r="G64" t="str">
            <v>СГИ</v>
          </cell>
          <cell r="H64" t="str">
            <v>Лисицинская Н.А.
Левченко</v>
          </cell>
          <cell r="I64" t="str">
            <v>Запрос котировок</v>
          </cell>
          <cell r="J64" t="str">
            <v>Открытая</v>
          </cell>
          <cell r="K64" t="str">
            <v>Электронный</v>
          </cell>
          <cell r="L64">
            <v>13</v>
          </cell>
          <cell r="M64">
            <v>44620</v>
          </cell>
          <cell r="N64">
            <v>44620</v>
          </cell>
          <cell r="O64">
            <v>44634</v>
          </cell>
          <cell r="P64">
            <v>44652</v>
          </cell>
          <cell r="Q64">
            <v>44634</v>
          </cell>
          <cell r="R64">
            <v>44638</v>
          </cell>
          <cell r="S64" t="str">
            <v>08.04.2022
11.04.2022</v>
          </cell>
          <cell r="T64" t="str">
            <v>__</v>
          </cell>
          <cell r="U64" t="str">
            <v>__</v>
          </cell>
          <cell r="V64" t="str">
            <v xml:space="preserve">
ООО «Техноавиа-Санкт-Петербург»
ООО «Исток-Пром»
ООО «Техноформ»
ООО «Факел-Кубань»
ООО «Текстиль»
ООО «Х-Трейд»
ООО «Спецодежда-Мода»
ООО «Авангард-спецодежда Волгоград»
АО ТД «Восток-Сервис»
ООО «Альпрофсервис»
ООО «МШФ «Феникс»</v>
          </cell>
          <cell r="W64" t="str">
            <v>ООО "АЛЬППРОФСЕРВИС"</v>
          </cell>
          <cell r="X64" t="str">
            <v>__</v>
          </cell>
          <cell r="Y64">
            <v>26</v>
          </cell>
          <cell r="Z64">
            <v>44662</v>
          </cell>
          <cell r="AA64" t="str">
            <v>Не объявляется
(среднерыночная 
60 256 244,25)</v>
          </cell>
          <cell r="AB64" t="str">
            <v>__</v>
          </cell>
          <cell r="AC64" t="str">
            <v>__</v>
          </cell>
          <cell r="AD64" t="str">
            <v>__</v>
          </cell>
          <cell r="AE64" t="str">
            <v>не состоялась</v>
          </cell>
          <cell r="AF64" t="str">
            <v>43/ГНП сеть/28.02.2022/ОЗКэ</v>
          </cell>
          <cell r="AG64" t="str">
            <v>__</v>
          </cell>
          <cell r="AH64" t="str">
            <v>__</v>
          </cell>
          <cell r="AI64" t="str">
            <v>__</v>
          </cell>
          <cell r="AJ64">
            <v>1</v>
          </cell>
          <cell r="AK64">
            <v>1</v>
          </cell>
          <cell r="AL64">
            <v>0.70833333333333337</v>
          </cell>
          <cell r="AM64" t="str">
            <v>26/3</v>
          </cell>
          <cell r="AN64" t="str">
            <v>Фролов</v>
          </cell>
          <cell r="AO64" t="str">
            <v>Бюджет</v>
          </cell>
        </row>
        <row r="65">
          <cell r="B65">
            <v>33</v>
          </cell>
          <cell r="C65">
            <v>44620</v>
          </cell>
          <cell r="D65">
            <v>3</v>
          </cell>
          <cell r="E65" t="str">
            <v>Поставка прочих средств индивидуальной защиты в обособленные подразделения ООО «ГНП сеть» лот 2</v>
          </cell>
          <cell r="F65" t="str">
            <v>Все регионы</v>
          </cell>
          <cell r="G65" t="str">
            <v>СГИ</v>
          </cell>
          <cell r="H65" t="str">
            <v>Лисицинская Н.А.
Левченко</v>
          </cell>
          <cell r="I65" t="str">
            <v>Запрос котировок</v>
          </cell>
          <cell r="J65" t="str">
            <v>Открытая</v>
          </cell>
          <cell r="K65" t="str">
            <v>Электронный</v>
          </cell>
          <cell r="L65">
            <v>13</v>
          </cell>
          <cell r="M65">
            <v>44620</v>
          </cell>
          <cell r="N65">
            <v>44620</v>
          </cell>
          <cell r="O65">
            <v>44634</v>
          </cell>
          <cell r="P65">
            <v>44652</v>
          </cell>
          <cell r="Q65">
            <v>44634</v>
          </cell>
          <cell r="R65">
            <v>44638</v>
          </cell>
          <cell r="S65" t="str">
            <v>08.04.2022
11.04.2022</v>
          </cell>
          <cell r="T65" t="str">
            <v>__</v>
          </cell>
          <cell r="U65" t="str">
            <v>__</v>
          </cell>
          <cell r="V65" t="str">
            <v>ООО «Проформ»
ООО «Харбегон»
ООО «РусьРегионКомплект-ЮГ»
ООО «Опторика» 
ООО «Север» 
ООО «Спецобъединение-ЮГ»
ООО «Филатекс»
ООО «Спецмода»
ООО «Спецкостюм»
ООО «Сириус Спб»
ООО «Фрегат-Мария»
ООО ГК «Восток-Сервис» 
ООО «Формула Защиты» 
ООО «ЮСК- Империя» 
ООО «ЕврокомГрупп»
ООО «Группа компаний «Север»»
ООО «ГК Тасман-Армада»
ООО «Юг-Техноавиа» (ООО «Техноавиа-Санкт-Петербург)  
ООО "НижегородСпецКомплект"
ООО «Спец-НН»
ООО «Легснаб и К»
ООО «Файбекс»
ООО «Спецобъединение»
ООО «АСПИС»
ООО «Альпрофсервис»
ООО «МШФ «Феникс»</v>
          </cell>
          <cell r="W65" t="str">
            <v>ООО"ТЕХНОАВИА-САНКТ-ПЕТЕРБУРГ"
ООО "АЛЬППРОФСЕРВИС"</v>
          </cell>
          <cell r="X65" t="str">
            <v>__</v>
          </cell>
          <cell r="Y65">
            <v>26</v>
          </cell>
          <cell r="Z65">
            <v>44662</v>
          </cell>
          <cell r="AA65" t="str">
            <v>Не объявляется
(среднерыночная 
11 767 349,65)</v>
          </cell>
          <cell r="AB65" t="str">
            <v>__</v>
          </cell>
          <cell r="AC65" t="str">
            <v>__</v>
          </cell>
          <cell r="AD65" t="str">
            <v>__</v>
          </cell>
          <cell r="AE65" t="str">
            <v>не состоялась</v>
          </cell>
          <cell r="AF65" t="str">
            <v>43/ГНП сеть/28.02.2022/ОЗКэ</v>
          </cell>
          <cell r="AG65" t="str">
            <v>__</v>
          </cell>
          <cell r="AH65" t="str">
            <v>__</v>
          </cell>
          <cell r="AI65" t="str">
            <v>__</v>
          </cell>
          <cell r="AJ65">
            <v>2</v>
          </cell>
          <cell r="AK65">
            <v>2</v>
          </cell>
          <cell r="AL65">
            <v>0.70833333333333337</v>
          </cell>
          <cell r="AM65" t="str">
            <v>26/3</v>
          </cell>
          <cell r="AN65" t="str">
            <v>Фролов</v>
          </cell>
          <cell r="AO65" t="str">
            <v>Бюджет</v>
          </cell>
        </row>
        <row r="66">
          <cell r="B66">
            <v>33</v>
          </cell>
          <cell r="C66">
            <v>44620</v>
          </cell>
          <cell r="D66">
            <v>2</v>
          </cell>
          <cell r="E66" t="str">
            <v>Поставка смывающих и обезвреживающих средств в обособленные подразделения ООО "ГНП сеть" лот 3</v>
          </cell>
          <cell r="F66" t="str">
            <v>Все регионы</v>
          </cell>
          <cell r="G66" t="str">
            <v>СГИ</v>
          </cell>
          <cell r="H66" t="str">
            <v>Лисицинская Н.А.</v>
          </cell>
          <cell r="I66" t="str">
            <v>Запрос котировок</v>
          </cell>
          <cell r="J66" t="str">
            <v>Открытая</v>
          </cell>
          <cell r="K66" t="str">
            <v>Электронный</v>
          </cell>
          <cell r="L66">
            <v>13</v>
          </cell>
          <cell r="M66">
            <v>44620</v>
          </cell>
          <cell r="N66">
            <v>44620</v>
          </cell>
          <cell r="O66">
            <v>44634</v>
          </cell>
          <cell r="P66">
            <v>44652</v>
          </cell>
          <cell r="Q66">
            <v>44634</v>
          </cell>
          <cell r="R66">
            <v>44638</v>
          </cell>
          <cell r="S66">
            <v>44659</v>
          </cell>
          <cell r="T66" t="str">
            <v>__</v>
          </cell>
          <cell r="U66" t="str">
            <v>__</v>
          </cell>
          <cell r="V66" t="str">
            <v>ООО «Проформ»
ООО «Харбегон»
ООО «РусьРегионКомплект-ЮГ»
ООО «Опторика» 
ООО «Север» 
ООО «Спецобъединение-ЮГ»
ООО «Филатекс»
ООО «Спецмода»
ООО «Спецкостюм»
ООО «Сириус Спб»
ООО «Фрегат-Мария»
ООО ГК «Восток-Сервис» 
ООО «Формула Защиты» 
ООО «ЮСК- Империя» 
ООО «ЕврокомГрупп»
ООО «Группа компаний «Север»»
ООО «ГК Тасман-Армада»
ООО «Юг-Техноавиа» (ООО «Техноавиа-Санкт-Петербург)  
ООО "НижегородСпецКомплект"
ООО «Спец-НН»
ООО «Легснаб и К»
ООО «Файбекс»
ООО «Спецобъединение»
ООО «АСПИС»
ООО «Альпрофсервис»
ООО «МШФ «Феникс»</v>
          </cell>
          <cell r="W66" t="str">
            <v>ООО "ПРИМАТЕРРА"
ООО "ТЕХНОАВИА-САНКТ-ПЕТЕРБУРГ"
ООО "АЛЬППРОФСЕРВИС"</v>
          </cell>
          <cell r="X66" t="str">
            <v>ООО "ПРИМАТЕРРА"</v>
          </cell>
          <cell r="Y66">
            <v>22</v>
          </cell>
          <cell r="Z66">
            <v>44645</v>
          </cell>
          <cell r="AA66" t="str">
            <v>Не объявляется
(среднерыночная 
19 528 762,33)</v>
          </cell>
          <cell r="AB66">
            <v>14357004</v>
          </cell>
          <cell r="AC66" t="str">
            <v>01-ГР-8305-22</v>
          </cell>
          <cell r="AD66">
            <v>44648</v>
          </cell>
          <cell r="AE66"/>
          <cell r="AF66" t="str">
            <v>43/ГНП сеть/28.02.2022/ОЗКэ</v>
          </cell>
          <cell r="AG66" t="str">
            <v>__</v>
          </cell>
          <cell r="AH66" t="str">
            <v>__</v>
          </cell>
          <cell r="AI66">
            <v>5027197554</v>
          </cell>
          <cell r="AJ66">
            <v>3</v>
          </cell>
          <cell r="AK66">
            <v>2</v>
          </cell>
          <cell r="AL66">
            <v>0.70833333333333337</v>
          </cell>
          <cell r="AM66" t="str">
            <v>22/2</v>
          </cell>
          <cell r="AN66" t="str">
            <v>Фролов</v>
          </cell>
          <cell r="AO66" t="str">
            <v>Бюджет</v>
          </cell>
        </row>
        <row r="67">
          <cell r="B67">
            <v>48</v>
          </cell>
          <cell r="C67">
            <v>44620</v>
          </cell>
          <cell r="D67">
            <v>8</v>
          </cell>
          <cell r="E67" t="str">
            <v xml:space="preserve">Техническое перевооружение АЗС № 99,100,159,172  в Ростовской области </v>
          </cell>
          <cell r="F67" t="str">
            <v>Ростовская область</v>
          </cell>
          <cell r="G67" t="str">
            <v>СГИ</v>
          </cell>
          <cell r="H67" t="str">
            <v>Лисицинская Н.А.</v>
          </cell>
          <cell r="I67" t="str">
            <v>Запрос предложений</v>
          </cell>
          <cell r="J67" t="str">
            <v>Открытая</v>
          </cell>
          <cell r="K67" t="str">
            <v>Электронный</v>
          </cell>
          <cell r="L67">
            <v>12</v>
          </cell>
          <cell r="M67">
            <v>44617</v>
          </cell>
          <cell r="N67">
            <v>44621</v>
          </cell>
          <cell r="O67">
            <v>44643</v>
          </cell>
          <cell r="P67">
            <v>44665</v>
          </cell>
          <cell r="Q67" t="str">
            <v>__</v>
          </cell>
          <cell r="R67" t="str">
            <v>__</v>
          </cell>
          <cell r="S67" t="str">
            <v>__</v>
          </cell>
          <cell r="T67" t="str">
            <v>__</v>
          </cell>
          <cell r="U67" t="str">
            <v>__</v>
          </cell>
          <cell r="V67" t="str">
            <v>ООО «ОРИОН»
ООО «ПРОМТЕХСЕРВИС»
ООО «Донпромпроект»</v>
          </cell>
          <cell r="W67" t="str">
            <v>ООО "СПЕКТР"
ООО "ОРИОН"
ООО "КЭМ"</v>
          </cell>
          <cell r="X67" t="str">
            <v>ООО "КЭМ"</v>
          </cell>
          <cell r="Y67">
            <v>24</v>
          </cell>
          <cell r="Z67">
            <v>44651</v>
          </cell>
          <cell r="AA67">
            <v>1220000</v>
          </cell>
          <cell r="AB67" t="str">
            <v>740 559,00 без НДС</v>
          </cell>
          <cell r="AC67" t="str">
            <v>ГР-8313-22</v>
          </cell>
          <cell r="AD67">
            <v>44666</v>
          </cell>
          <cell r="AE67"/>
          <cell r="AF67" t="str">
            <v>44/ГНП сеть/01.03.2022/ОЗПэ</v>
          </cell>
          <cell r="AG67"/>
          <cell r="AH67"/>
          <cell r="AI67">
            <v>4632027050</v>
          </cell>
          <cell r="AJ67">
            <v>3</v>
          </cell>
          <cell r="AK67">
            <v>1</v>
          </cell>
          <cell r="AL67">
            <v>0.45833333333333331</v>
          </cell>
          <cell r="AM67" t="str">
            <v>24/7</v>
          </cell>
          <cell r="AN67" t="str">
            <v>Бугаев</v>
          </cell>
          <cell r="AO67" t="str">
            <v xml:space="preserve">0561090000000000005964
0561090000000000005966
0561090000000000005968
0561090000000000005974   </v>
          </cell>
        </row>
        <row r="68">
          <cell r="B68">
            <v>254</v>
          </cell>
          <cell r="C68">
            <v>44673</v>
          </cell>
          <cell r="D68"/>
          <cell r="E68" t="str">
            <v>Работы по техническому перевооружению  на АЗС № 334 принадлежащей ООО «ГНП сеть», расположенных в Белгородской области.</v>
          </cell>
          <cell r="F68" t="str">
            <v>Белгородская область</v>
          </cell>
          <cell r="G68" t="str">
            <v>СГИ</v>
          </cell>
          <cell r="H68" t="str">
            <v>Ганчева С.Н.</v>
          </cell>
          <cell r="I68" t="str">
            <v>Запрос предложений</v>
          </cell>
          <cell r="J68" t="str">
            <v>Открытая</v>
          </cell>
          <cell r="K68" t="str">
            <v>Электронный</v>
          </cell>
          <cell r="L68">
            <v>14</v>
          </cell>
          <cell r="M68">
            <v>44623</v>
          </cell>
          <cell r="N68">
            <v>44625</v>
          </cell>
          <cell r="O68">
            <v>44649</v>
          </cell>
          <cell r="P68">
            <v>44680</v>
          </cell>
          <cell r="Q68" t="str">
            <v>__</v>
          </cell>
          <cell r="R68" t="str">
            <v>__</v>
          </cell>
          <cell r="S68" t="str">
            <v>__</v>
          </cell>
          <cell r="T68" t="str">
            <v>__</v>
          </cell>
          <cell r="U68" t="str">
            <v>__</v>
          </cell>
          <cell r="V68" t="str">
            <v>согласно списку</v>
          </cell>
          <cell r="W68" t="str">
            <v>ООО «ЛПГРУП»</v>
          </cell>
          <cell r="X68" t="str">
            <v>__</v>
          </cell>
          <cell r="Y68">
            <v>24</v>
          </cell>
          <cell r="Z68">
            <v>44651</v>
          </cell>
          <cell r="AA68">
            <v>9255600</v>
          </cell>
          <cell r="AB68" t="str">
            <v>__</v>
          </cell>
          <cell r="AC68" t="str">
            <v>__</v>
          </cell>
          <cell r="AD68" t="str">
            <v>__</v>
          </cell>
          <cell r="AE68" t="str">
            <v>не состоялся</v>
          </cell>
          <cell r="AF68" t="str">
            <v>45/ГНП сеть/05.03.2022/ОЗПэ</v>
          </cell>
          <cell r="AG68" t="str">
            <v>__</v>
          </cell>
          <cell r="AH68" t="str">
            <v>__</v>
          </cell>
          <cell r="AI68" t="str">
            <v>__</v>
          </cell>
          <cell r="AJ68">
            <v>1</v>
          </cell>
          <cell r="AK68">
            <v>0</v>
          </cell>
          <cell r="AL68">
            <v>0.45833333333333331</v>
          </cell>
          <cell r="AM68" t="str">
            <v>24/9</v>
          </cell>
          <cell r="AN68" t="str">
            <v xml:space="preserve">Чигринов
</v>
          </cell>
          <cell r="AO68" t="str">
            <v>531090000000000000000</v>
          </cell>
        </row>
        <row r="69">
          <cell r="B69">
            <v>42</v>
          </cell>
          <cell r="C69">
            <v>44562</v>
          </cell>
          <cell r="D69"/>
          <cell r="E69" t="str">
            <v>Работы по техническому перевооружению на АЗС № 182 в Ростовской области.</v>
          </cell>
          <cell r="F69" t="str">
            <v>Ростовская область</v>
          </cell>
          <cell r="G69" t="str">
            <v>СГИ</v>
          </cell>
          <cell r="H69" t="str">
            <v>Ганчева С.Н.</v>
          </cell>
          <cell r="I69" t="str">
            <v>Запрос предложений</v>
          </cell>
          <cell r="J69" t="str">
            <v>Открытая</v>
          </cell>
          <cell r="K69" t="str">
            <v>Электронный</v>
          </cell>
          <cell r="L69">
            <v>14</v>
          </cell>
          <cell r="M69">
            <v>44623</v>
          </cell>
          <cell r="N69">
            <v>44625</v>
          </cell>
          <cell r="O69">
            <v>44649</v>
          </cell>
          <cell r="P69">
            <v>44680</v>
          </cell>
          <cell r="Q69" t="str">
            <v>__</v>
          </cell>
          <cell r="R69" t="str">
            <v>__</v>
          </cell>
          <cell r="S69" t="str">
            <v>__</v>
          </cell>
          <cell r="T69" t="str">
            <v>__</v>
          </cell>
          <cell r="U69" t="str">
            <v>__</v>
          </cell>
          <cell r="V69" t="str">
            <v>согласно списку</v>
          </cell>
          <cell r="W69" t="str">
            <v>ООО «СТРОЙ КОМПЛЕКС СЕРВИС»</v>
          </cell>
          <cell r="X69" t="str">
            <v>__</v>
          </cell>
          <cell r="Y69">
            <v>24</v>
          </cell>
          <cell r="Z69" t="str">
            <v>31.03.202</v>
          </cell>
          <cell r="AA69">
            <v>16655000</v>
          </cell>
          <cell r="AB69" t="str">
            <v>__</v>
          </cell>
          <cell r="AC69" t="str">
            <v>__</v>
          </cell>
          <cell r="AD69" t="str">
            <v>__</v>
          </cell>
          <cell r="AE69" t="str">
            <v>не состоялся</v>
          </cell>
          <cell r="AF69" t="str">
            <v>46/ГНП сеть/05.03.2022/ОЗПэ</v>
          </cell>
          <cell r="AG69" t="str">
            <v>__</v>
          </cell>
          <cell r="AH69" t="str">
            <v>__</v>
          </cell>
          <cell r="AI69" t="str">
            <v>__</v>
          </cell>
          <cell r="AJ69">
            <v>1</v>
          </cell>
          <cell r="AK69">
            <v>0</v>
          </cell>
          <cell r="AL69">
            <v>0.45833333333333331</v>
          </cell>
          <cell r="AM69" t="str">
            <v>24/10</v>
          </cell>
          <cell r="AN69" t="str">
            <v>Бугаев</v>
          </cell>
          <cell r="AO69" t="str">
            <v>0561090000000000005592</v>
          </cell>
        </row>
        <row r="70">
          <cell r="B70">
            <v>249</v>
          </cell>
          <cell r="C70">
            <v>44624</v>
          </cell>
          <cell r="D70"/>
          <cell r="E70" t="str">
            <v>Оказание услуг по проведению инвентаризации источников выбросов ЗВ в атмосферный воздух, разработке  нормативов допустимых выбросов ЗВ в атмосферный воздух для объектов АЗС №№ 26, 27, 28, 29, 30, 31, 32, 33, 34, 35, 36, 37, 38, 39, 40, 41, 42, 43, 438, 439, Мини АЗС №№ 3001, 3002, Производственная база и НФБ № 6, а также декларации о воздействии на окружающую среду для объекта НФБ № 6, расположенных на территории Астраханской области</v>
          </cell>
          <cell r="F70" t="str">
            <v>Астраханская область</v>
          </cell>
          <cell r="G70" t="str">
            <v>СГИ</v>
          </cell>
          <cell r="H70" t="str">
            <v>Лисицинская Н.А.</v>
          </cell>
          <cell r="I70" t="str">
            <v>Запрос предложений</v>
          </cell>
          <cell r="J70" t="str">
            <v>Открытая</v>
          </cell>
          <cell r="K70" t="str">
            <v>Электронный</v>
          </cell>
          <cell r="L70">
            <v>12</v>
          </cell>
          <cell r="M70">
            <v>44617</v>
          </cell>
          <cell r="N70">
            <v>44625</v>
          </cell>
          <cell r="O70">
            <v>44643</v>
          </cell>
          <cell r="P70">
            <v>44665</v>
          </cell>
          <cell r="Q70" t="str">
            <v>__</v>
          </cell>
          <cell r="R70" t="str">
            <v>__</v>
          </cell>
          <cell r="S70">
            <v>44687</v>
          </cell>
          <cell r="T70" t="str">
            <v>__</v>
          </cell>
          <cell r="U70" t="str">
            <v>__</v>
          </cell>
          <cell r="V70" t="str">
            <v>ООО «ЭАЛ «СФЕРА»
ООО «ИнГЭМ»
ООО "РОСГЕОРЕСУРС"
ООО «МФ «ЭГО»</v>
          </cell>
          <cell r="W70" t="str">
            <v>ООО "МФ"ЭГО"
ООО "ЭАЛ"СФЕРА"
ООО "АПБ"
ООО "КОМПАНИЯ ЭКСПЕРТ"
ООО "АНПК "БИОЦЕНОЗ"
ООО "ЭФ "ОЛДИ"
ООО "ЭНЕРГОСТРОЙ"
ООО "СЭА"
ФИЛИАЛ "ЦЛАТИ ПО СМОЛЕНСКОЙ ОБЛАСТИ" ФГБУ "ЦЛАТИ ПО ЦФО"
ООО "ЭКОНТА"</v>
          </cell>
          <cell r="X70" t="str">
            <v>ООО "ЭКОНТА"</v>
          </cell>
          <cell r="Y70">
            <v>33</v>
          </cell>
          <cell r="Z70">
            <v>44687</v>
          </cell>
          <cell r="AA70">
            <v>2528800.0499999998</v>
          </cell>
          <cell r="AB70">
            <v>1216000</v>
          </cell>
          <cell r="AC70" t="str">
            <v>13-ГР-8536-22</v>
          </cell>
          <cell r="AD70">
            <v>44712</v>
          </cell>
          <cell r="AE70"/>
          <cell r="AF70" t="str">
            <v>47/ГНП сеть/05.03.2022/ОЗПэ</v>
          </cell>
          <cell r="AG70" t="str">
            <v>__</v>
          </cell>
          <cell r="AH70" t="str">
            <v>__</v>
          </cell>
          <cell r="AI70">
            <v>7203452132</v>
          </cell>
          <cell r="AJ70">
            <v>10</v>
          </cell>
          <cell r="AK70">
            <v>0</v>
          </cell>
          <cell r="AL70">
            <v>0.45833333333333331</v>
          </cell>
          <cell r="AM70" t="str">
            <v>33/2</v>
          </cell>
          <cell r="AN70" t="str">
            <v>Кузнецова</v>
          </cell>
          <cell r="AO70" t="str">
            <v>Бюджет</v>
          </cell>
        </row>
        <row r="71">
          <cell r="B71">
            <v>107</v>
          </cell>
          <cell r="C71">
            <v>44629</v>
          </cell>
          <cell r="D71">
            <v>3</v>
          </cell>
          <cell r="E71" t="str">
            <v>Поставка электроматериалов на объекты АЗС, МАЗС, НФБ, Мини АЗС бензин ООО "Газонефтепродукт сеть"</v>
          </cell>
          <cell r="F71" t="str">
            <v>Все регионы</v>
          </cell>
          <cell r="G71" t="str">
            <v>СГИ</v>
          </cell>
          <cell r="H71" t="str">
            <v>Лисицинская Н.А.</v>
          </cell>
          <cell r="I71" t="str">
            <v>Запрос котировок</v>
          </cell>
          <cell r="J71" t="str">
            <v>Открытая</v>
          </cell>
          <cell r="K71" t="str">
            <v>Электронный</v>
          </cell>
          <cell r="L71">
            <v>16</v>
          </cell>
          <cell r="M71">
            <v>44630</v>
          </cell>
          <cell r="N71">
            <v>44630</v>
          </cell>
          <cell r="O71">
            <v>44642</v>
          </cell>
          <cell r="P71">
            <v>44666</v>
          </cell>
          <cell r="Q71" t="str">
            <v>__</v>
          </cell>
          <cell r="R71" t="str">
            <v>__</v>
          </cell>
          <cell r="S71" t="str">
            <v>__</v>
          </cell>
          <cell r="T71" t="str">
            <v>__</v>
          </cell>
          <cell r="U71" t="str">
            <v>__</v>
          </cell>
          <cell r="V71" t="str">
            <v>ООО"ЭЛЕКТРОСИСТЕМ"
ООО "ТД "Электротехмонтаж"
Компания «Минимакс»
Технико-коммерческий инженер АО «ЭЛЕВЕЛ ИНЖЕНЕР»
ООО "АМТ"
ООО "АЗТ СК"	
ООО ЛПГруп
ООО РТК «ПРОИНСТРУМ»
OОО «ВсеИнструменты.ру»
ООО «Мир Диодов»
ООО «ЭЛЕКТРОПОСТАВЩИК»
ООО «Сатурн Юг»
ООО «Касторама Рус»
ООО "ЭТМ"</v>
          </cell>
          <cell r="W71" t="str">
            <v>ООО РТК "ПРОИНСТРУМ"</v>
          </cell>
          <cell r="X71" t="str">
            <v>ООО РТК "ПРОИНСТРУМ"</v>
          </cell>
          <cell r="Y71">
            <v>21</v>
          </cell>
          <cell r="Z71">
            <v>44644</v>
          </cell>
          <cell r="AA71">
            <v>8000000</v>
          </cell>
          <cell r="AB71">
            <v>8000000</v>
          </cell>
          <cell r="AC71" t="str">
            <v xml:space="preserve">01-ГР-8201-22 </v>
          </cell>
          <cell r="AD71">
            <v>44650</v>
          </cell>
          <cell r="AE71"/>
          <cell r="AF71" t="str">
            <v>48/ГНП сеть/10.03.2022/ОЗКэ</v>
          </cell>
          <cell r="AG71"/>
          <cell r="AH71"/>
          <cell r="AI71">
            <v>7716886287</v>
          </cell>
          <cell r="AJ71">
            <v>1</v>
          </cell>
          <cell r="AK71">
            <v>0</v>
          </cell>
          <cell r="AL71">
            <v>0.45833333333333331</v>
          </cell>
          <cell r="AM71" t="str">
            <v>21/5</v>
          </cell>
          <cell r="AN71" t="str">
            <v>Атапин</v>
          </cell>
          <cell r="AO71" t="str">
            <v>Бюджет</v>
          </cell>
        </row>
        <row r="72">
          <cell r="B72">
            <v>106</v>
          </cell>
          <cell r="C72">
            <v>44629</v>
          </cell>
          <cell r="D72"/>
          <cell r="E72" t="str">
            <v>Поставка пломбирующих устройств на объекты АЗС, МАЗС, НФБ, Мини АЗС</v>
          </cell>
          <cell r="F72" t="str">
            <v>Все регионы</v>
          </cell>
          <cell r="G72" t="str">
            <v>СГИ</v>
          </cell>
          <cell r="H72" t="str">
            <v>Левченко</v>
          </cell>
          <cell r="I72" t="str">
            <v>Запрос котировок</v>
          </cell>
          <cell r="J72" t="str">
            <v>Открытая</v>
          </cell>
          <cell r="K72" t="str">
            <v>Электронный</v>
          </cell>
          <cell r="L72">
            <v>16</v>
          </cell>
          <cell r="M72">
            <v>44630</v>
          </cell>
          <cell r="N72">
            <v>44630</v>
          </cell>
          <cell r="O72">
            <v>44638</v>
          </cell>
          <cell r="P72">
            <v>44659</v>
          </cell>
          <cell r="Q72" t="str">
            <v>__</v>
          </cell>
          <cell r="R72">
            <v>44644</v>
          </cell>
          <cell r="S72" t="str">
            <v>__</v>
          </cell>
          <cell r="T72" t="str">
            <v>__</v>
          </cell>
          <cell r="U72" t="str">
            <v>__</v>
          </cell>
          <cell r="V72" t="str">
            <v>согласно списку</v>
          </cell>
          <cell r="W72" t="str">
            <v>ООО "ЭГИДА"
ООО РТК "ПРОИНСТРУМ"</v>
          </cell>
          <cell r="X72" t="str">
            <v>ООО "ЭГИДА"</v>
          </cell>
          <cell r="Y72">
            <v>21</v>
          </cell>
          <cell r="Z72">
            <v>44644</v>
          </cell>
          <cell r="AA72">
            <v>8658132</v>
          </cell>
          <cell r="AB72">
            <v>8658132</v>
          </cell>
          <cell r="AC72" t="str">
            <v xml:space="preserve">01-ГР-8150-22 </v>
          </cell>
          <cell r="AD72" t="str">
            <v xml:space="preserve"> 31.03.2022   </v>
          </cell>
          <cell r="AE72"/>
          <cell r="AF72" t="str">
            <v>49/ГНП сеть/10.03.2022/ОЗКэ</v>
          </cell>
          <cell r="AG72" t="str">
            <v>__</v>
          </cell>
          <cell r="AH72" t="str">
            <v>__</v>
          </cell>
          <cell r="AI72">
            <v>6166101759</v>
          </cell>
          <cell r="AJ72">
            <v>2</v>
          </cell>
          <cell r="AK72">
            <v>0</v>
          </cell>
          <cell r="AL72">
            <v>0.45833333333333331</v>
          </cell>
          <cell r="AM72" t="str">
            <v>24/4</v>
          </cell>
          <cell r="AN72" t="str">
            <v>Атапин</v>
          </cell>
          <cell r="AO72" t="str">
            <v>Бюджет</v>
          </cell>
        </row>
        <row r="73">
          <cell r="B73">
            <v>86</v>
          </cell>
          <cell r="C73">
            <v>44614</v>
          </cell>
          <cell r="D73"/>
          <cell r="E73" t="str">
            <v>Выполнение работ по устройству и лицензированию скважин (ПИР) на АЗС  №№ 245, 247, расположенных на территории Орловской области</v>
          </cell>
          <cell r="F73" t="str">
            <v>Орловская область</v>
          </cell>
          <cell r="G73" t="str">
            <v>СГИ</v>
          </cell>
          <cell r="H73" t="str">
            <v>Ганчева С.Н.</v>
          </cell>
          <cell r="I73" t="str">
            <v>Запрос предложений</v>
          </cell>
          <cell r="J73" t="str">
            <v>Открытая</v>
          </cell>
          <cell r="K73" t="str">
            <v>Электронный</v>
          </cell>
          <cell r="L73">
            <v>16</v>
          </cell>
          <cell r="M73">
            <v>44630</v>
          </cell>
          <cell r="N73">
            <v>44631</v>
          </cell>
          <cell r="O73">
            <v>44652</v>
          </cell>
          <cell r="P73">
            <v>44680</v>
          </cell>
          <cell r="Q73" t="str">
            <v>__</v>
          </cell>
          <cell r="R73" t="str">
            <v>__</v>
          </cell>
          <cell r="S73">
            <v>44687</v>
          </cell>
          <cell r="T73" t="str">
            <v>__</v>
          </cell>
          <cell r="U73" t="str">
            <v>__</v>
          </cell>
          <cell r="V73" t="str">
            <v>(Индивидуальный предприниматель Абрамов Алексей Викторович)
(ООО «АЛЬТАИР»)
(ООО «Буровая Компания»)</v>
          </cell>
          <cell r="W73" t="str">
            <v>ООО "Буровая компания"</v>
          </cell>
          <cell r="X73" t="str">
            <v>ООО "Буровая компания"</v>
          </cell>
          <cell r="Y73">
            <v>33</v>
          </cell>
          <cell r="Z73">
            <v>44687</v>
          </cell>
          <cell r="AA73">
            <v>876000</v>
          </cell>
          <cell r="AB73">
            <v>730000</v>
          </cell>
          <cell r="AC73" t="str">
            <v>14-ГР-8556-22</v>
          </cell>
          <cell r="AD73">
            <v>44711</v>
          </cell>
          <cell r="AE73"/>
          <cell r="AF73" t="str">
            <v>50/ГНП сеть/11.03.2022/ОЗПэ</v>
          </cell>
          <cell r="AG73" t="str">
            <v>__</v>
          </cell>
          <cell r="AH73" t="str">
            <v>__</v>
          </cell>
          <cell r="AI73">
            <v>5752058655</v>
          </cell>
          <cell r="AJ73">
            <v>1</v>
          </cell>
          <cell r="AK73">
            <v>0</v>
          </cell>
          <cell r="AL73">
            <v>0.45833333333333331</v>
          </cell>
          <cell r="AM73" t="str">
            <v>33/4</v>
          </cell>
          <cell r="AN73" t="str">
            <v>Мякишев</v>
          </cell>
          <cell r="AO73" t="str">
            <v>05570900000000005947</v>
          </cell>
        </row>
        <row r="74">
          <cell r="B74">
            <v>88</v>
          </cell>
          <cell r="C74">
            <v>44614</v>
          </cell>
          <cell r="D74"/>
          <cell r="E74" t="str">
            <v>Разработка проектов НДВ на объектах обособленного подразделения по Орловской области</v>
          </cell>
          <cell r="F74" t="str">
            <v>Орловская область</v>
          </cell>
          <cell r="G74" t="str">
            <v>СГИ</v>
          </cell>
          <cell r="H74" t="str">
            <v>Ганчева С.Н.</v>
          </cell>
          <cell r="I74" t="str">
            <v>Запрос предложений</v>
          </cell>
          <cell r="J74" t="str">
            <v>Открытая</v>
          </cell>
          <cell r="K74" t="str">
            <v>Электронный</v>
          </cell>
          <cell r="L74">
            <v>16</v>
          </cell>
          <cell r="M74">
            <v>44630</v>
          </cell>
          <cell r="N74">
            <v>44631</v>
          </cell>
          <cell r="O74">
            <v>44652</v>
          </cell>
          <cell r="P74">
            <v>44680</v>
          </cell>
          <cell r="Q74" t="str">
            <v>__</v>
          </cell>
          <cell r="R74" t="str">
            <v>__</v>
          </cell>
          <cell r="S74">
            <v>44687</v>
          </cell>
          <cell r="T74" t="str">
            <v>__</v>
          </cell>
          <cell r="U74" t="str">
            <v>__</v>
          </cell>
          <cell r="V74" t="str">
            <v>(ООО «ЭКОС»)
(ООО «ПРОММАШ ТЕСТ Экология»)
(ООО «Проект-Инжиниринг»)
(ООО «Орел-Строй-Бизнес»)</v>
          </cell>
          <cell r="W74" t="str">
            <v>ООО «ЭКОНТА»
ООО «ЭКОЛАЙФ»
ООО «ЭКОС»
ООО «ЭНЕРГОСТРОЙ»</v>
          </cell>
          <cell r="X74" t="str">
            <v>ООО «ЭКОНТА»</v>
          </cell>
          <cell r="Y74">
            <v>33</v>
          </cell>
          <cell r="Z74">
            <v>44687</v>
          </cell>
          <cell r="AA74">
            <v>868000</v>
          </cell>
          <cell r="AB74">
            <v>345800</v>
          </cell>
          <cell r="AC74" t="str">
            <v>14-ГР-8542-22</v>
          </cell>
          <cell r="AD74">
            <v>44704</v>
          </cell>
          <cell r="AE74"/>
          <cell r="AF74" t="str">
            <v>51/ГНП сеть/11.03.2022/ОЗПэ</v>
          </cell>
          <cell r="AG74" t="str">
            <v>__</v>
          </cell>
          <cell r="AH74" t="str">
            <v>__</v>
          </cell>
          <cell r="AI74">
            <v>7203452132</v>
          </cell>
          <cell r="AJ74">
            <v>4</v>
          </cell>
          <cell r="AK74">
            <v>0</v>
          </cell>
          <cell r="AL74">
            <v>0.45833333333333331</v>
          </cell>
          <cell r="AM74" t="str">
            <v>33/1</v>
          </cell>
          <cell r="AN74" t="str">
            <v>Мякишев</v>
          </cell>
          <cell r="AO74" t="str">
            <v>Бюджет</v>
          </cell>
        </row>
        <row r="75">
          <cell r="B75">
            <v>83</v>
          </cell>
          <cell r="C75">
            <v>44634</v>
          </cell>
          <cell r="D75"/>
          <cell r="E75" t="str">
            <v>Техническое перевооружение АЗС № 242 (установка измерительной системы контроля параметров ЖМТ)</v>
          </cell>
          <cell r="F75" t="str">
            <v>Орловская область</v>
          </cell>
          <cell r="G75" t="str">
            <v>СГИ</v>
          </cell>
          <cell r="H75" t="str">
            <v>Лисицинская Н.А.</v>
          </cell>
          <cell r="I75" t="str">
            <v>Запрос предложений</v>
          </cell>
          <cell r="J75" t="str">
            <v>Открытая</v>
          </cell>
          <cell r="K75" t="str">
            <v>Электронный</v>
          </cell>
          <cell r="L75">
            <v>19</v>
          </cell>
          <cell r="M75">
            <v>44637</v>
          </cell>
          <cell r="N75">
            <v>44638</v>
          </cell>
          <cell r="O75">
            <v>44659</v>
          </cell>
          <cell r="P75">
            <v>44680</v>
          </cell>
          <cell r="Q75" t="str">
            <v>__</v>
          </cell>
          <cell r="R75" t="str">
            <v>__</v>
          </cell>
          <cell r="S75">
            <v>44692</v>
          </cell>
          <cell r="T75" t="str">
            <v>__</v>
          </cell>
          <cell r="U75" t="str">
            <v>__</v>
          </cell>
          <cell r="V75" t="str">
            <v>ООО АМД-СТРОЙ
ООО «ТОПГРУПП»</v>
          </cell>
          <cell r="W75" t="str">
            <v>ООО АМД-СТРОЙ
ООО «ТОПГРУПП»</v>
          </cell>
          <cell r="X75" t="str">
            <v>ООО "АМД-СТРОЙ"</v>
          </cell>
          <cell r="Y75">
            <v>36</v>
          </cell>
          <cell r="Z75">
            <v>44700</v>
          </cell>
          <cell r="AA75">
            <v>600000</v>
          </cell>
          <cell r="AB75">
            <v>549999.6</v>
          </cell>
          <cell r="AC75" t="str">
            <v>14-ГР-8699-22</v>
          </cell>
          <cell r="AD75">
            <v>44725</v>
          </cell>
          <cell r="AE75"/>
          <cell r="AF75" t="str">
            <v>52/ГНП сеть/18.03.2022/ОЗПэ</v>
          </cell>
          <cell r="AG75" t="str">
            <v>__</v>
          </cell>
          <cell r="AH75" t="str">
            <v>__</v>
          </cell>
          <cell r="AI75">
            <v>3661173086</v>
          </cell>
          <cell r="AJ75">
            <v>2</v>
          </cell>
          <cell r="AK75">
            <v>0</v>
          </cell>
          <cell r="AL75">
            <v>0.45833333333333331</v>
          </cell>
          <cell r="AM75" t="str">
            <v>36/7</v>
          </cell>
          <cell r="AN75" t="str">
            <v>Мякишев</v>
          </cell>
          <cell r="AO75" t="str">
            <v>0557090000000000005946</v>
          </cell>
        </row>
        <row r="76">
          <cell r="B76">
            <v>98</v>
          </cell>
          <cell r="C76">
            <v>44634</v>
          </cell>
          <cell r="D76"/>
          <cell r="E76" t="str">
            <v xml:space="preserve">Лот №1 Выполнение работ по зачистке и калибровке резервуаров установленных на объектах АЗС №№ 235, 236, 237, 238, 244, 248, 249  и НФБ № 11, расположенных на территории Орловской области        </v>
          </cell>
          <cell r="F76" t="str">
            <v>Орловская область</v>
          </cell>
          <cell r="G76" t="str">
            <v>СГИ</v>
          </cell>
          <cell r="H76" t="str">
            <v>Ганчева С.Н.</v>
          </cell>
          <cell r="I76" t="str">
            <v>Запрос предложений</v>
          </cell>
          <cell r="J76" t="str">
            <v>Открытая</v>
          </cell>
          <cell r="K76" t="str">
            <v>Электронный</v>
          </cell>
          <cell r="L76">
            <v>19</v>
          </cell>
          <cell r="M76">
            <v>44637</v>
          </cell>
          <cell r="N76">
            <v>44638</v>
          </cell>
          <cell r="O76">
            <v>44659</v>
          </cell>
          <cell r="P76">
            <v>44680</v>
          </cell>
          <cell r="Q76" t="str">
            <v>__</v>
          </cell>
          <cell r="R76" t="str">
            <v>__</v>
          </cell>
          <cell r="S76">
            <v>44692</v>
          </cell>
          <cell r="T76" t="str">
            <v>__</v>
          </cell>
          <cell r="U76" t="str">
            <v>__</v>
          </cell>
          <cell r="V76" t="str">
            <v>ООО «СФЕРА МЕТРОЛОГИИ»
ООО «МАГИСТРАЛЬ»
ООО «ЭРС»
ООО «АЗССТРОЙСЕРВИС»</v>
          </cell>
          <cell r="W76" t="str">
            <v>ООО «СФЕРА МЕТРОЛОГИИ»
ООО «МАГИСТРАЛЬ»
ООО «ЭРС»
ООО «АЗССТРОЙСЕРВИС»</v>
          </cell>
          <cell r="X76" t="str">
            <v>ООО «АЗССТРОЙСЕРВИС»</v>
          </cell>
          <cell r="Y76">
            <v>36</v>
          </cell>
          <cell r="Z76">
            <v>44700</v>
          </cell>
          <cell r="AA76" t="str">
            <v>3 223 178, 00</v>
          </cell>
          <cell r="AB76">
            <v>3086400</v>
          </cell>
          <cell r="AC76" t="str">
            <v xml:space="preserve">14-ГР-8716-22 </v>
          </cell>
          <cell r="AD76">
            <v>44742</v>
          </cell>
          <cell r="AE76"/>
          <cell r="AF76" t="str">
            <v>53/ГНП сеть/18.03.2022/ОЗПэ</v>
          </cell>
          <cell r="AG76" t="str">
            <v>__</v>
          </cell>
          <cell r="AH76" t="str">
            <v>__</v>
          </cell>
          <cell r="AI76">
            <v>6452091163</v>
          </cell>
          <cell r="AJ76">
            <v>4</v>
          </cell>
          <cell r="AK76">
            <v>1</v>
          </cell>
          <cell r="AL76">
            <v>0.45833333333333331</v>
          </cell>
          <cell r="AM76" t="str">
            <v>36/9</v>
          </cell>
          <cell r="AN76" t="str">
            <v>Мякишев</v>
          </cell>
          <cell r="AO76" t="str">
            <v>Бюджет</v>
          </cell>
        </row>
        <row r="77">
          <cell r="B77">
            <v>98</v>
          </cell>
          <cell r="C77">
            <v>44634</v>
          </cell>
          <cell r="D77">
            <v>3</v>
          </cell>
          <cell r="E77" t="str">
            <v xml:space="preserve">Лот №2 Выполнение работ по зачистке резервуаров установленных на АЗС №№ 44, 45, 46, 47, 49, 50, 51, 52, 53, 55, 56, 57, 58, 59, 132, 133, 331, 332, 334, 335, 336, 338, 339, 420, 428, 433, 434, 436, 437, расположенных на территории Белгородской области                                                        </v>
          </cell>
          <cell r="F77" t="str">
            <v>Белговродская область</v>
          </cell>
          <cell r="G77" t="str">
            <v>СГИ</v>
          </cell>
          <cell r="H77" t="str">
            <v>Лисицинская Н.А.
Левченко</v>
          </cell>
          <cell r="I77" t="str">
            <v>Запрос предложений</v>
          </cell>
          <cell r="J77" t="str">
            <v>Открытая</v>
          </cell>
          <cell r="K77" t="str">
            <v>Электронный</v>
          </cell>
          <cell r="L77">
            <v>19</v>
          </cell>
          <cell r="M77">
            <v>44637</v>
          </cell>
          <cell r="N77">
            <v>44638</v>
          </cell>
          <cell r="O77">
            <v>44659</v>
          </cell>
          <cell r="P77">
            <v>44680</v>
          </cell>
          <cell r="Q77" t="str">
            <v>__</v>
          </cell>
          <cell r="R77" t="str">
            <v>__</v>
          </cell>
          <cell r="S77" t="str">
            <v>__</v>
          </cell>
          <cell r="T77">
            <v>44678</v>
          </cell>
          <cell r="U77" t="str">
            <v>28.042022</v>
          </cell>
          <cell r="V77"/>
          <cell r="W77" t="str">
            <v>ООО "КЭМ"
ООО "СФЕРА МЕТРОЛОГИИ"
ООО "АЗССТРОЙСЕРВИС"</v>
          </cell>
          <cell r="X77" t="str">
            <v>ООО "АЗССТРОЙСЕРВИС"</v>
          </cell>
          <cell r="Y77">
            <v>31</v>
          </cell>
          <cell r="Z77" t="str">
            <v>28.04.222</v>
          </cell>
          <cell r="AA77">
            <v>2256018</v>
          </cell>
          <cell r="AB77">
            <v>2248800</v>
          </cell>
          <cell r="AC77" t="str">
            <v>10-ГР-8856-22</v>
          </cell>
          <cell r="AD77">
            <v>44732</v>
          </cell>
          <cell r="AE77"/>
          <cell r="AF77" t="str">
            <v>53/ГНП сеть/18.03.2022/ОЗПэ</v>
          </cell>
          <cell r="AG77" t="str">
            <v>__</v>
          </cell>
          <cell r="AH77" t="str">
            <v>__</v>
          </cell>
          <cell r="AI77">
            <v>6452091163</v>
          </cell>
          <cell r="AJ77">
            <v>3</v>
          </cell>
          <cell r="AK77">
            <v>2</v>
          </cell>
          <cell r="AL77">
            <v>0.45833333333333331</v>
          </cell>
          <cell r="AM77" t="str">
            <v>31/3</v>
          </cell>
          <cell r="AN77" t="str">
            <v>Чигринов</v>
          </cell>
          <cell r="AO77" t="str">
            <v>Бюджет</v>
          </cell>
        </row>
        <row r="78">
          <cell r="B78">
            <v>109</v>
          </cell>
          <cell r="C78">
            <v>44634</v>
          </cell>
          <cell r="D78">
            <v>6</v>
          </cell>
          <cell r="E78" t="str">
            <v>Оказание услуг добровольного медицинского страхования работников</v>
          </cell>
          <cell r="F78" t="str">
            <v>Все регионы</v>
          </cell>
          <cell r="G78" t="str">
            <v>ОТиЗ</v>
          </cell>
          <cell r="H78" t="str">
            <v>Левченко</v>
          </cell>
          <cell r="I78" t="str">
            <v>Запрос предложений</v>
          </cell>
          <cell r="J78" t="str">
            <v>Открытая</v>
          </cell>
          <cell r="K78" t="str">
            <v>Электронный</v>
          </cell>
          <cell r="L78">
            <v>19</v>
          </cell>
          <cell r="M78">
            <v>44637</v>
          </cell>
          <cell r="N78">
            <v>44641</v>
          </cell>
          <cell r="O78">
            <v>44649</v>
          </cell>
          <cell r="P78">
            <v>44665</v>
          </cell>
          <cell r="Q78" t="str">
            <v>__</v>
          </cell>
          <cell r="R78" t="str">
            <v>01.04.2022
06.04.2022
11.04.2022
15.04.2022</v>
          </cell>
          <cell r="S78">
            <v>44673</v>
          </cell>
          <cell r="T78" t="str">
            <v>__</v>
          </cell>
          <cell r="U78" t="str">
            <v>__</v>
          </cell>
          <cell r="V78" t="str">
            <v>АО СОГАЗ
САО РЕСО-ГАРАНТИЯ
САО ВСК
СК СОГЛАСИЕ</v>
          </cell>
          <cell r="W78" t="str">
            <v>САО "ВСК"</v>
          </cell>
          <cell r="X78" t="str">
            <v>__</v>
          </cell>
          <cell r="Y78">
            <v>27</v>
          </cell>
          <cell r="Z78">
            <v>44665</v>
          </cell>
          <cell r="AA78" t="str">
            <v>2 170 426,67
НДС не облагается</v>
          </cell>
          <cell r="AB78" t="str">
            <v>__</v>
          </cell>
          <cell r="AC78" t="str">
            <v>__</v>
          </cell>
          <cell r="AD78" t="str">
            <v>__</v>
          </cell>
          <cell r="AE78" t="str">
            <v>отказ от проведения</v>
          </cell>
          <cell r="AF78" t="str">
            <v>54/ГНП сеть/21.03.2022/ОЗПэ</v>
          </cell>
          <cell r="AG78" t="str">
            <v>__</v>
          </cell>
          <cell r="AH78" t="str">
            <v>__</v>
          </cell>
          <cell r="AI78" t="str">
            <v>__</v>
          </cell>
          <cell r="AJ78">
            <v>1</v>
          </cell>
          <cell r="AK78">
            <v>0</v>
          </cell>
          <cell r="AL78">
            <v>0.45833333333333331</v>
          </cell>
          <cell r="AM78" t="str">
            <v>27/3</v>
          </cell>
          <cell r="AN78" t="str">
            <v>Кобелева</v>
          </cell>
          <cell r="AO78" t="str">
            <v>Бюджет</v>
          </cell>
        </row>
        <row r="79">
          <cell r="B79">
            <v>89</v>
          </cell>
          <cell r="C79">
            <v>44634</v>
          </cell>
          <cell r="D79"/>
          <cell r="E79" t="str">
            <v>Оказание услуг по разработке проектов санитарно-защитных зон для объектов на территории Смоленской области АЗС №№ 408, 410, 412, 413, 414, 415, расположенных на территории Смоленской области.</v>
          </cell>
          <cell r="F79" t="str">
            <v>Смоленская область</v>
          </cell>
          <cell r="G79" t="str">
            <v>СГИ</v>
          </cell>
          <cell r="H79" t="str">
            <v>Ганчева С.Н.</v>
          </cell>
          <cell r="I79" t="str">
            <v>Запрос предложений</v>
          </cell>
          <cell r="J79" t="str">
            <v>Открытая</v>
          </cell>
          <cell r="K79" t="str">
            <v>Электронный</v>
          </cell>
          <cell r="L79">
            <v>19</v>
          </cell>
          <cell r="M79">
            <v>44637</v>
          </cell>
          <cell r="N79">
            <v>44642</v>
          </cell>
          <cell r="O79">
            <v>44665</v>
          </cell>
          <cell r="P79">
            <v>44680</v>
          </cell>
          <cell r="Q79" t="str">
            <v>__</v>
          </cell>
          <cell r="R79" t="str">
            <v>__</v>
          </cell>
          <cell r="S79">
            <v>44694</v>
          </cell>
          <cell r="T79" t="str">
            <v>__</v>
          </cell>
          <cell r="U79" t="str">
            <v>__</v>
          </cell>
          <cell r="V79" t="str">
            <v>Проектно-экологическая компания Общество с ограниченной ответственностью «ТЕХОБОРОНПРОЕКТ»
Общество с ограниченной ответственностью «ЭКОЛАЙФ»
Индивидуальный предприниматель Кудрявцев С.В.</v>
          </cell>
          <cell r="W79" t="str">
            <v>ООО "КОМПАНИЯ ЭКСПЕРТ"
ООО "ЭКОЭКСПЕРТ"
ФИЛИАЛ "ЦЛАТИ ПО СМОЛЕНСКОЙ ОБЛАСТИ" ФГБУ "ЦЛАТИ ПО ЦФО"
ООО "УКУЛАБ"
ООО "АПЭ"
ООО "ДЕЛЬТА"
ФИЛИАЛ ФЕДЕРАЛЬНОГО ГОСУДАРСТВЕННОГО БЮДЖЕТНОГО УЧРЕЖДЕНИЯ "ЦЕНТР ЛАБОРАТОРНОГО АНАЛИЗА И ТЕХНИЧЕСКИХ ИЗМЕРЕНИЙ ПО ЮЖНОМУ ФЕДЕРАЛЬНОМУ ОКРУГУ"-ЦЕНТР ЛАБОРАТОРНОГО АНАЛИЗА И ТЕХНИЧЕСКИХ ИЗМЕРЕНИЙ ПО СТАВРОПОЛЬСКОМУ КРАЮ</v>
          </cell>
          <cell r="X79" t="str">
            <v>ООО "КОМПАНИЯ ЭКСПЕРТ"</v>
          </cell>
          <cell r="Y79">
            <v>35</v>
          </cell>
          <cell r="Z79">
            <v>44694</v>
          </cell>
          <cell r="AA79">
            <v>1800000</v>
          </cell>
          <cell r="AB79" t="str">
            <v>582 000,00
 без НДС</v>
          </cell>
          <cell r="AC79" t="str">
            <v xml:space="preserve">06-ГР-8692-22 </v>
          </cell>
          <cell r="AD79">
            <v>44705</v>
          </cell>
          <cell r="AE79"/>
          <cell r="AF79" t="str">
            <v>55/ГНП сеть/22.03.2022/ОЗПэ</v>
          </cell>
          <cell r="AG79" t="str">
            <v>__</v>
          </cell>
          <cell r="AH79" t="str">
            <v>__</v>
          </cell>
          <cell r="AI79">
            <v>6730085431</v>
          </cell>
          <cell r="AJ79">
            <v>7</v>
          </cell>
          <cell r="AK79">
            <v>0</v>
          </cell>
          <cell r="AL79">
            <v>0.45833333333333331</v>
          </cell>
          <cell r="AM79" t="str">
            <v>35/3</v>
          </cell>
          <cell r="AN79" t="str">
            <v>Панов</v>
          </cell>
          <cell r="AO79" t="str">
            <v>Бюджет</v>
          </cell>
        </row>
        <row r="80">
          <cell r="B80">
            <v>237</v>
          </cell>
          <cell r="C80">
            <v>44634</v>
          </cell>
          <cell r="D80"/>
          <cell r="E80" t="str">
            <v>Оказание услуг по физической охране объекта ООО «ГНП сеть» расположенного в г. Санкт-Петербург</v>
          </cell>
          <cell r="F80" t="str">
            <v>Санкт-Петербург</v>
          </cell>
          <cell r="G80" t="str">
            <v>СКЗ</v>
          </cell>
          <cell r="H80" t="str">
            <v>Ганчева С.Н.</v>
          </cell>
          <cell r="I80" t="str">
            <v>Запрос предложений</v>
          </cell>
          <cell r="J80" t="str">
            <v>Открытая</v>
          </cell>
          <cell r="K80" t="str">
            <v>Электронный</v>
          </cell>
          <cell r="L80">
            <v>19</v>
          </cell>
          <cell r="M80">
            <v>44637</v>
          </cell>
          <cell r="N80">
            <v>44642</v>
          </cell>
          <cell r="O80">
            <v>44657</v>
          </cell>
          <cell r="P80">
            <v>44680</v>
          </cell>
          <cell r="Q80" t="str">
            <v>__</v>
          </cell>
          <cell r="R80" t="str">
            <v>__</v>
          </cell>
          <cell r="S80" t="str">
            <v>__</v>
          </cell>
          <cell r="T80" t="str">
            <v>__</v>
          </cell>
          <cell r="U80" t="str">
            <v>__</v>
          </cell>
          <cell r="V80" t="str">
            <v>ООО «ОО «Бора»
ООО «ОП «Топаз»
ООО «ОП «ТехноПроект-безопасность»</v>
          </cell>
          <cell r="W80" t="str">
            <v>ООО ЧОО «СПАРТА»
ООО Охранное предприятие «Технопроект безопасность»</v>
          </cell>
          <cell r="X80" t="str">
            <v>__</v>
          </cell>
          <cell r="Y80">
            <v>25</v>
          </cell>
          <cell r="Z80">
            <v>44658</v>
          </cell>
          <cell r="AA80">
            <v>4032000</v>
          </cell>
          <cell r="AB80" t="str">
            <v>__</v>
          </cell>
          <cell r="AC80" t="str">
            <v>__</v>
          </cell>
          <cell r="AD80" t="str">
            <v>__</v>
          </cell>
          <cell r="AE80" t="str">
            <v>отказ от проведения</v>
          </cell>
          <cell r="AF80" t="str">
            <v>56/ГНП сеть/22.03.2022/ОЗПэ</v>
          </cell>
          <cell r="AG80" t="str">
            <v>__</v>
          </cell>
          <cell r="AH80" t="str">
            <v>__</v>
          </cell>
          <cell r="AI80" t="str">
            <v>__</v>
          </cell>
          <cell r="AJ80">
            <v>2</v>
          </cell>
          <cell r="AK80">
            <v>0</v>
          </cell>
          <cell r="AL80">
            <v>0.45833333333333331</v>
          </cell>
          <cell r="AM80" t="str">
            <v>25/6</v>
          </cell>
          <cell r="AN80" t="str">
            <v>Александров</v>
          </cell>
          <cell r="AO80" t="str">
            <v>Бюджет</v>
          </cell>
        </row>
        <row r="81">
          <cell r="B81">
            <v>103</v>
          </cell>
          <cell r="C81">
            <v>44634</v>
          </cell>
          <cell r="D81">
            <v>1</v>
          </cell>
          <cell r="E81" t="str">
            <v xml:space="preserve">Выполнение работ по замене тротуарной плитки на АЗС №№ 324, 347, 368, 3202, 3204, 3205, расположенных на территории Брянской области         </v>
          </cell>
          <cell r="F81" t="str">
            <v>Брянская область</v>
          </cell>
          <cell r="G81" t="str">
            <v>СГИ</v>
          </cell>
          <cell r="H81" t="str">
            <v>Ройко Е.А.</v>
          </cell>
          <cell r="I81" t="str">
            <v>Запрос котировок</v>
          </cell>
          <cell r="J81" t="str">
            <v>Открытая</v>
          </cell>
          <cell r="K81" t="str">
            <v>Электронный</v>
          </cell>
          <cell r="L81">
            <v>21</v>
          </cell>
          <cell r="M81">
            <v>44644</v>
          </cell>
          <cell r="N81">
            <v>44644</v>
          </cell>
          <cell r="O81">
            <v>44666</v>
          </cell>
          <cell r="P81">
            <v>44694</v>
          </cell>
          <cell r="Q81">
            <v>44666</v>
          </cell>
          <cell r="R81">
            <v>44678</v>
          </cell>
          <cell r="S81">
            <v>44708</v>
          </cell>
          <cell r="T81" t="str">
            <v>__</v>
          </cell>
          <cell r="U81" t="str">
            <v>__</v>
          </cell>
          <cell r="V81" t="str">
            <v>ООО "Союз-Брянск"
ООО "Оливин"
ИП Менделеев
ООО "Мегаполис"
ОАО "ДСУ № 6"
АО "ДЭП № 47"
ООО "ДворСтрой"</v>
          </cell>
          <cell r="W81" t="str">
            <v>заявок нет</v>
          </cell>
          <cell r="X81" t="str">
            <v>__</v>
          </cell>
          <cell r="Y81">
            <v>31</v>
          </cell>
          <cell r="Z81">
            <v>44679</v>
          </cell>
          <cell r="AA81">
            <v>950000</v>
          </cell>
          <cell r="AB81" t="str">
            <v>__</v>
          </cell>
          <cell r="AC81" t="str">
            <v>__</v>
          </cell>
          <cell r="AD81" t="str">
            <v>__</v>
          </cell>
          <cell r="AE81" t="str">
            <v>заявок нет</v>
          </cell>
          <cell r="AF81" t="str">
            <v>57/ГНП сеть/24.03.2022/ОЗКэ</v>
          </cell>
          <cell r="AG81" t="str">
            <v>__</v>
          </cell>
          <cell r="AH81" t="str">
            <v>__</v>
          </cell>
          <cell r="AI81" t="str">
            <v>__</v>
          </cell>
          <cell r="AJ81">
            <v>0</v>
          </cell>
          <cell r="AK81">
            <v>0</v>
          </cell>
          <cell r="AL81">
            <v>0.45833333333333331</v>
          </cell>
          <cell r="AM81" t="str">
            <v>31-1</v>
          </cell>
          <cell r="AN81" t="str">
            <v>Лощихин Е.А.</v>
          </cell>
          <cell r="AO81" t="str">
            <v>Бюджет</v>
          </cell>
        </row>
        <row r="82">
          <cell r="B82">
            <v>241</v>
          </cell>
          <cell r="C82">
            <v>44634</v>
          </cell>
          <cell r="D82"/>
          <cell r="E82" t="str">
            <v>Оказание услуг по вывозу ЖБО на АЗС №№ 1, 2, 4, 5, 9, 10, 12, 15, 17, 18, 19, 20, 325, 396, НФБ, расположенных на территории Ставропольского края</v>
          </cell>
          <cell r="F82" t="str">
            <v>Ставропольский краай</v>
          </cell>
          <cell r="G82" t="str">
            <v>СГИ</v>
          </cell>
          <cell r="H82" t="str">
            <v>Ганчева С.Н.</v>
          </cell>
          <cell r="I82" t="str">
            <v>Запрос предложений</v>
          </cell>
          <cell r="J82" t="str">
            <v>Открытая</v>
          </cell>
          <cell r="K82" t="str">
            <v>Электронный</v>
          </cell>
          <cell r="L82">
            <v>21</v>
          </cell>
          <cell r="M82">
            <v>44644</v>
          </cell>
          <cell r="N82">
            <v>44649</v>
          </cell>
          <cell r="O82">
            <v>44659</v>
          </cell>
          <cell r="P82">
            <v>44680</v>
          </cell>
          <cell r="Q82">
            <v>44658</v>
          </cell>
          <cell r="R82">
            <v>44664</v>
          </cell>
          <cell r="S82" t="str">
            <v>06.05.2022
13.05.2022</v>
          </cell>
          <cell r="T82">
            <v>44687</v>
          </cell>
          <cell r="U82">
            <v>44692</v>
          </cell>
          <cell r="V82" t="str">
            <v>ООО «Югтерминал»
ИП Гериклиев А.П.
ИП Степанян А.Р.</v>
          </cell>
          <cell r="W82" t="str">
            <v>ГЕРИКЛИЕВ АЛЕКСАНДР ПЕТРОВИЧ
ООО «ГК ЮГ»
НАГДАЛЯН ИЛЬИЧ ГРИГОРЬЕВИЧ
ООО «РСТ»
ООО «ЮГТЕРМИНАЛ»</v>
          </cell>
          <cell r="X82" t="str">
            <v>НАГДАЛЯН ИЛЬИЧ ГРИГОРЬЕВИЧ</v>
          </cell>
          <cell r="Y82">
            <v>34</v>
          </cell>
          <cell r="Z82">
            <v>44687</v>
          </cell>
          <cell r="AA82">
            <v>3828576</v>
          </cell>
          <cell r="AB82">
            <v>1981200</v>
          </cell>
          <cell r="AC82" t="str">
            <v>03-ГР-8569-22</v>
          </cell>
          <cell r="AD82">
            <v>44694</v>
          </cell>
          <cell r="AE82"/>
          <cell r="AF82" t="str">
            <v>58/ГНП сеть/29.03.2022/ОЗПэ</v>
          </cell>
          <cell r="AG82" t="str">
            <v>__</v>
          </cell>
          <cell r="AH82" t="str">
            <v>__</v>
          </cell>
          <cell r="AI82" t="str">
            <v>262505282844</v>
          </cell>
          <cell r="AJ82">
            <v>5</v>
          </cell>
          <cell r="AK82">
            <v>3</v>
          </cell>
          <cell r="AL82">
            <v>0.45833333333333331</v>
          </cell>
          <cell r="AM82" t="str">
            <v>34-1</v>
          </cell>
          <cell r="AN82" t="str">
            <v>Левушина 
Кузнецова</v>
          </cell>
          <cell r="AO82" t="str">
            <v>Бюджет</v>
          </cell>
        </row>
        <row r="83">
          <cell r="B83">
            <v>245</v>
          </cell>
          <cell r="C83">
            <v>44634</v>
          </cell>
          <cell r="D83"/>
          <cell r="E83" t="str">
            <v>Оказание услуг по вывозу ЖБО с АЗС  №№ 191, 192, 198, 202, расположенных на территории Краснодарского края</v>
          </cell>
          <cell r="F83" t="str">
            <v>Краснодарский край</v>
          </cell>
          <cell r="G83" t="str">
            <v>СГИ</v>
          </cell>
          <cell r="H83" t="str">
            <v>Лисицинская Н.А.</v>
          </cell>
          <cell r="I83" t="str">
            <v>Запрос предложений</v>
          </cell>
          <cell r="J83" t="str">
            <v>Открытая</v>
          </cell>
          <cell r="K83" t="str">
            <v>Электронный</v>
          </cell>
          <cell r="L83">
            <v>21</v>
          </cell>
          <cell r="M83">
            <v>44644</v>
          </cell>
          <cell r="N83">
            <v>44649</v>
          </cell>
          <cell r="O83">
            <v>44659</v>
          </cell>
          <cell r="P83">
            <v>44680</v>
          </cell>
          <cell r="Q83" t="str">
            <v>__</v>
          </cell>
          <cell r="R83" t="str">
            <v>__</v>
          </cell>
          <cell r="S83" t="str">
            <v>__</v>
          </cell>
          <cell r="T83" t="str">
            <v>__</v>
          </cell>
          <cell r="U83" t="str">
            <v>__</v>
          </cell>
          <cell r="V83" t="str">
            <v>ИП Митяй Л.Н.
ИП Давиденко С.А.
ИП Панченко В.И.
ИП Минов В.Е.</v>
          </cell>
          <cell r="W83" t="str">
            <v>ООО "Группа Компаний ЮГ"</v>
          </cell>
          <cell r="X83" t="str">
            <v>__</v>
          </cell>
          <cell r="Y83">
            <v>33</v>
          </cell>
          <cell r="Z83">
            <v>44687</v>
          </cell>
          <cell r="AA83">
            <v>1600000</v>
          </cell>
          <cell r="AB83">
            <v>1071300</v>
          </cell>
          <cell r="AC83" t="str">
            <v>__</v>
          </cell>
          <cell r="AD83" t="str">
            <v>__</v>
          </cell>
          <cell r="AE83" t="str">
            <v>не состоялся</v>
          </cell>
          <cell r="AF83" t="str">
            <v>59/ГНП сеть/29.03.2022/ОЗПэ</v>
          </cell>
          <cell r="AG83" t="str">
            <v>__</v>
          </cell>
          <cell r="AH83" t="str">
            <v>__</v>
          </cell>
          <cell r="AI83" t="str">
            <v>__</v>
          </cell>
          <cell r="AJ83">
            <v>1</v>
          </cell>
          <cell r="AK83">
            <v>1</v>
          </cell>
          <cell r="AL83">
            <v>0.45833333333333331</v>
          </cell>
          <cell r="AM83" t="str">
            <v>33/3</v>
          </cell>
          <cell r="AN83" t="str">
            <v>Корсун Г.С.
Бузюк
Кузнецова</v>
          </cell>
          <cell r="AO83" t="str">
            <v>Бюджет</v>
          </cell>
        </row>
        <row r="84">
          <cell r="B84">
            <v>90</v>
          </cell>
          <cell r="C84">
            <v>44634</v>
          </cell>
          <cell r="D84">
            <v>2</v>
          </cell>
          <cell r="E84" t="str">
            <v xml:space="preserve">Лицензирование скважин на АЗС №№ 44, 45, 55, 59,132, 333, 428 и МТЗС № 334, расположенных на территории Белгородской области </v>
          </cell>
          <cell r="F84" t="str">
            <v>Белгородска яобласть</v>
          </cell>
          <cell r="G84" t="str">
            <v>СГИ</v>
          </cell>
          <cell r="H84" t="str">
            <v>Лисицинская Н.А.</v>
          </cell>
          <cell r="I84" t="str">
            <v>Запрос предложений</v>
          </cell>
          <cell r="J84" t="str">
            <v>Открытая</v>
          </cell>
          <cell r="K84" t="str">
            <v>Электронный</v>
          </cell>
          <cell r="L84">
            <v>21</v>
          </cell>
          <cell r="M84">
            <v>44644</v>
          </cell>
          <cell r="N84">
            <v>44645</v>
          </cell>
          <cell r="O84">
            <v>44666</v>
          </cell>
          <cell r="P84">
            <v>44687</v>
          </cell>
          <cell r="Q84" t="str">
            <v>15.04.2022
29.04.2022
19.05.2022</v>
          </cell>
          <cell r="R84" t="str">
            <v>04.05.2022
19.05.2022
27.05.2022</v>
          </cell>
          <cell r="S84" t="str">
            <v>20.05.2022
10.06.2022
24.06.2022</v>
          </cell>
          <cell r="T84">
            <v>44708</v>
          </cell>
          <cell r="U84">
            <v>44712</v>
          </cell>
          <cell r="V84" t="str">
            <v>ООО «ГЕОЦЕНТР «ЧЕРНОЗЕМЬЕ»
ООО «ВОДОЛЕЙ»
ООО «СФЕРА»</v>
          </cell>
          <cell r="W84" t="str">
            <v>ООО "Буровая компания ГЕЙЗЕР"
ООО "Промбурвод"</v>
          </cell>
          <cell r="X84" t="str">
            <v>ООО "Буровая компания ГЕЙЗЕР"</v>
          </cell>
          <cell r="Y84">
            <v>40</v>
          </cell>
          <cell r="Z84">
            <v>44714</v>
          </cell>
          <cell r="AA84">
            <v>1200000</v>
          </cell>
          <cell r="AB84">
            <v>1136000</v>
          </cell>
          <cell r="AC84" t="str">
            <v>10-ГР-8814-22</v>
          </cell>
          <cell r="AD84">
            <v>44737</v>
          </cell>
          <cell r="AE84"/>
          <cell r="AF84" t="str">
            <v>60/ГНП сеть/24.03.2022/ОЗПэ</v>
          </cell>
          <cell r="AG84"/>
          <cell r="AH84"/>
          <cell r="AI84">
            <v>7816333399</v>
          </cell>
          <cell r="AJ84">
            <v>2</v>
          </cell>
          <cell r="AK84">
            <v>0</v>
          </cell>
          <cell r="AL84">
            <v>0.45833333333333331</v>
          </cell>
          <cell r="AM84" t="str">
            <v>40/3</v>
          </cell>
          <cell r="AN84" t="str">
            <v>Гамаюнова 
Кузнецова</v>
          </cell>
          <cell r="AO84" t="str">
            <v>0531090000000000005908</v>
          </cell>
        </row>
        <row r="85">
          <cell r="B85">
            <v>75</v>
          </cell>
          <cell r="C85">
            <v>44634</v>
          </cell>
          <cell r="D85">
            <v>2</v>
          </cell>
          <cell r="E85" t="str">
            <v>Поставка дизель-генераторных установок на следующих объектах 
ООО «ГНП сеть»: АЗС № 275 в Волгоградской области; МТЗС № 161, МТЗС № 162, МТЗС № 163, Офис в Ростовской области; АЗС № 7, МТЗС № 17 в Ставропольском Крае</v>
          </cell>
          <cell r="F85" t="str">
            <v>Волгоградская, Ростовская область, Ставропольский край</v>
          </cell>
          <cell r="G85" t="str">
            <v>СГИ</v>
          </cell>
          <cell r="H85" t="str">
            <v>Лисицинская Н.А.
Левченко</v>
          </cell>
          <cell r="I85" t="str">
            <v>Запрос предложений</v>
          </cell>
          <cell r="J85" t="str">
            <v>Открытая</v>
          </cell>
          <cell r="K85" t="str">
            <v>Электронный</v>
          </cell>
          <cell r="L85">
            <v>21</v>
          </cell>
          <cell r="M85">
            <v>44644</v>
          </cell>
          <cell r="N85">
            <v>44648</v>
          </cell>
          <cell r="O85">
            <v>44663</v>
          </cell>
          <cell r="P85">
            <v>44680</v>
          </cell>
          <cell r="Q85" t="str">
            <v>__</v>
          </cell>
          <cell r="R85" t="str">
            <v>__</v>
          </cell>
          <cell r="S85" t="str">
            <v>__</v>
          </cell>
          <cell r="T85" t="str">
            <v>__</v>
          </cell>
          <cell r="U85" t="str">
            <v>__</v>
          </cell>
          <cell r="V85" t="str">
            <v>ООО « Европарт РУС»
ООО АК «Сокол»
ООО «Лонмади»</v>
          </cell>
          <cell r="W85" t="str">
            <v>ООО "ЭНЕРГОТЕКА"
ООО "МОСЭЛЕКТРОЩИТ-ЮГ"
ООО ГК "ЮГ-ЭНЕРГО"
ООО "АРКТИК-МОДУЛЬ"</v>
          </cell>
          <cell r="X85" t="str">
            <v>ООО "ЭНЕРГОТЕКА"</v>
          </cell>
          <cell r="Y85">
            <v>28</v>
          </cell>
          <cell r="Z85">
            <v>44672</v>
          </cell>
          <cell r="AA85">
            <v>10500000</v>
          </cell>
          <cell r="AB85">
            <v>9300000</v>
          </cell>
          <cell r="AC85" t="str">
            <v>01-ГР-8467-22</v>
          </cell>
          <cell r="AD85">
            <v>44680</v>
          </cell>
          <cell r="AE85"/>
          <cell r="AF85" t="str">
            <v>61/ГНП сеть/24.03.2022/ОЗПэ</v>
          </cell>
          <cell r="AG85" t="str">
            <v>__</v>
          </cell>
          <cell r="AH85" t="str">
            <v>__</v>
          </cell>
          <cell r="AI85">
            <v>1831100158</v>
          </cell>
          <cell r="AJ85">
            <v>4</v>
          </cell>
          <cell r="AK85">
            <v>0</v>
          </cell>
          <cell r="AL85">
            <v>0.45833333333333331</v>
          </cell>
          <cell r="AM85" t="str">
            <v>28/1</v>
          </cell>
          <cell r="AN85" t="str">
            <v>Ляшов</v>
          </cell>
          <cell r="AO85" t="str">
            <v>0534090000000000005928
0561090000000000005970
0561090000000000005971
0561090000000000005972
0561090000000000005963
0526090000000000005982
0526090000000000005983</v>
          </cell>
        </row>
        <row r="86">
          <cell r="B86">
            <v>97</v>
          </cell>
          <cell r="C86">
            <v>44634</v>
          </cell>
          <cell r="D86"/>
          <cell r="E86" t="str">
            <v>Оказание услуг по лицензированию скважин АЗС №№ 150, 180, 181, 183, 350, 394, 395, МТЗС №№ 99, 100, 159, 162, 163, 166, 167, 174, 232, НФБ №2 (Мокрый Батай).</v>
          </cell>
          <cell r="F86" t="str">
            <v>Ростовская область, Мокрый Батай</v>
          </cell>
          <cell r="G86" t="str">
            <v>СГИ</v>
          </cell>
          <cell r="H86" t="str">
            <v>Ганчева С.Н.</v>
          </cell>
          <cell r="I86" t="str">
            <v>Запрос предложений</v>
          </cell>
          <cell r="J86" t="str">
            <v>Открытая</v>
          </cell>
          <cell r="K86" t="str">
            <v>Электронный</v>
          </cell>
          <cell r="L86">
            <v>21</v>
          </cell>
          <cell r="M86">
            <v>44644</v>
          </cell>
          <cell r="N86">
            <v>44645</v>
          </cell>
          <cell r="O86">
            <v>44666</v>
          </cell>
          <cell r="P86">
            <v>44687</v>
          </cell>
          <cell r="Q86" t="str">
            <v>__</v>
          </cell>
          <cell r="R86" t="str">
            <v>__</v>
          </cell>
          <cell r="S86" t="str">
            <v>__</v>
          </cell>
          <cell r="T86" t="str">
            <v>__</v>
          </cell>
          <cell r="U86" t="str">
            <v>__</v>
          </cell>
          <cell r="V86" t="str">
            <v>согласно списку</v>
          </cell>
          <cell r="W86" t="str">
            <v>ООО «БУРОВАЯ КОМПАНИЯ ГЕЙЗЕР»
ООО «НПП РБК»</v>
          </cell>
          <cell r="X86" t="str">
            <v>ООО «НПП РБК»</v>
          </cell>
          <cell r="Y86">
            <v>38</v>
          </cell>
          <cell r="Z86">
            <v>44708</v>
          </cell>
          <cell r="AA86">
            <v>3060000</v>
          </cell>
          <cell r="AB86">
            <v>2991600</v>
          </cell>
          <cell r="AC86" t="str">
            <v>ГР-8793-22</v>
          </cell>
          <cell r="AD86">
            <v>44715</v>
          </cell>
          <cell r="AE86"/>
          <cell r="AF86" t="str">
            <v>62/ГНП сеть/25.03.2022/ОЗПэ</v>
          </cell>
          <cell r="AG86" t="str">
            <v>__</v>
          </cell>
          <cell r="AH86" t="str">
            <v>__</v>
          </cell>
          <cell r="AI86">
            <v>6165150175</v>
          </cell>
          <cell r="AJ86">
            <v>2</v>
          </cell>
          <cell r="AK86">
            <v>0</v>
          </cell>
          <cell r="AL86">
            <v>0.45833333333333331</v>
          </cell>
          <cell r="AM86" t="str">
            <v>38/1</v>
          </cell>
          <cell r="AN86" t="str">
            <v>Федянина</v>
          </cell>
          <cell r="AO86" t="str">
            <v>Бюджет</v>
          </cell>
        </row>
        <row r="87">
          <cell r="B87">
            <v>111</v>
          </cell>
          <cell r="C87">
            <v>44634</v>
          </cell>
          <cell r="D87">
            <v>2</v>
          </cell>
          <cell r="E87" t="str">
            <v>Разработка проектной и рабочей документации по устройству переходно-скоростных полос и примыканий к АЗС № 85, расположенной по адресу: 461263, Оренбургская область, Переволоцкий район, 46 км. автотрассы "Оренбург-Самара"(Придорожная полоса автомобильной дороги общего пользования федерального значения М-5 «Урал» (подъезд к г. Оренбург) на км 381+300 слева по ходу километража)</v>
          </cell>
          <cell r="F87" t="str">
            <v>Оренбургская область</v>
          </cell>
          <cell r="G87" t="str">
            <v>СГИ</v>
          </cell>
          <cell r="H87" t="str">
            <v>Левченко</v>
          </cell>
          <cell r="I87" t="str">
            <v>Запрос предложений</v>
          </cell>
          <cell r="J87" t="str">
            <v>Открытая</v>
          </cell>
          <cell r="K87" t="str">
            <v>Электронный</v>
          </cell>
          <cell r="L87">
            <v>21</v>
          </cell>
          <cell r="M87">
            <v>44644</v>
          </cell>
          <cell r="N87">
            <v>44645</v>
          </cell>
          <cell r="O87">
            <v>44662</v>
          </cell>
          <cell r="P87">
            <v>44679</v>
          </cell>
          <cell r="Q87" t="str">
            <v>__</v>
          </cell>
          <cell r="R87" t="str">
            <v>15.04.2022
22.04.2022</v>
          </cell>
          <cell r="S87">
            <v>44687</v>
          </cell>
          <cell r="T87" t="str">
            <v>__</v>
          </cell>
          <cell r="U87" t="str">
            <v>__</v>
          </cell>
          <cell r="V87" t="str">
            <v>ООО «Геотрон»
ООО «ПроектСтройИзыскания»
ООО «ЭкоСтройПроект»
ООО «Автодоринжиниринг»
ООО «ПК «Орелавтобан»</v>
          </cell>
          <cell r="W87" t="str">
            <v>нет заявок</v>
          </cell>
          <cell r="X87" t="str">
            <v>__</v>
          </cell>
          <cell r="Y87">
            <v>31</v>
          </cell>
          <cell r="Z87">
            <v>44679</v>
          </cell>
          <cell r="AA87">
            <v>700000</v>
          </cell>
          <cell r="AB87" t="str">
            <v>__</v>
          </cell>
          <cell r="AC87" t="str">
            <v>__</v>
          </cell>
          <cell r="AD87" t="str">
            <v>__</v>
          </cell>
          <cell r="AE87" t="str">
            <v>не состоялся</v>
          </cell>
          <cell r="AF87" t="str">
            <v>63/ГНП сеть/25.03.2022/ОЗПэ</v>
          </cell>
          <cell r="AG87" t="str">
            <v>__</v>
          </cell>
          <cell r="AH87" t="str">
            <v>__</v>
          </cell>
          <cell r="AI87" t="str">
            <v>__</v>
          </cell>
          <cell r="AJ87">
            <v>0</v>
          </cell>
          <cell r="AK87">
            <v>0</v>
          </cell>
          <cell r="AL87">
            <v>0.45833333333333331</v>
          </cell>
          <cell r="AM87" t="str">
            <v>31/2</v>
          </cell>
          <cell r="AN87" t="str">
            <v>Комиссаров</v>
          </cell>
          <cell r="AO87" t="str">
            <v>0556090000000000005543</v>
          </cell>
        </row>
        <row r="88">
          <cell r="B88">
            <v>101</v>
          </cell>
          <cell r="C88">
            <v>44634</v>
          </cell>
          <cell r="D88">
            <v>9</v>
          </cell>
          <cell r="E88" t="str">
            <v>Выполнение работ по техническому перевооружению АЗС № 280, 284, 288, 292, 293, 294, 295, 296, 297, расположенных в Республике Удмуртия (Установка газоанализаторов)</v>
          </cell>
          <cell r="F88" t="str">
            <v xml:space="preserve">Республика Удмуртия </v>
          </cell>
          <cell r="G88" t="str">
            <v>СГИ</v>
          </cell>
          <cell r="H88" t="str">
            <v>Левченко</v>
          </cell>
          <cell r="I88" t="str">
            <v>Запрос предложений</v>
          </cell>
          <cell r="J88" t="str">
            <v>Открытая</v>
          </cell>
          <cell r="K88" t="str">
            <v>Электронный</v>
          </cell>
          <cell r="L88">
            <v>21</v>
          </cell>
          <cell r="M88">
            <v>44644</v>
          </cell>
          <cell r="N88">
            <v>44645</v>
          </cell>
          <cell r="O88">
            <v>44666</v>
          </cell>
          <cell r="P88">
            <v>44687</v>
          </cell>
          <cell r="Q88" t="str">
            <v>__</v>
          </cell>
          <cell r="R88" t="str">
            <v>__</v>
          </cell>
          <cell r="S88">
            <v>44701</v>
          </cell>
          <cell r="T88" t="str">
            <v>__</v>
          </cell>
          <cell r="U88" t="str">
            <v>__</v>
          </cell>
          <cell r="V88" t="str">
            <v>ООО «Азимут»
ООО «Русь»
ООО «Молния»</v>
          </cell>
          <cell r="W88" t="str">
            <v>ООО «Азимут»</v>
          </cell>
          <cell r="X88" t="str">
            <v>ООО «Азимут»</v>
          </cell>
          <cell r="Y88">
            <v>36</v>
          </cell>
          <cell r="Z88">
            <v>44700</v>
          </cell>
          <cell r="AA88" t="str">
            <v>не объявляется
ИП 3 971 132</v>
          </cell>
          <cell r="AB88">
            <v>2981187.6</v>
          </cell>
          <cell r="AC88" t="str">
            <v>12-ГР-8689-22</v>
          </cell>
          <cell r="AD88">
            <v>44718</v>
          </cell>
          <cell r="AE88"/>
          <cell r="AF88" t="str">
            <v>64/ГНП сеть/25.03.2022/ОЗПэ</v>
          </cell>
          <cell r="AG88" t="str">
            <v>__</v>
          </cell>
          <cell r="AH88" t="str">
            <v>__</v>
          </cell>
          <cell r="AI88">
            <v>6101004450</v>
          </cell>
          <cell r="AJ88">
            <v>1</v>
          </cell>
          <cell r="AK88">
            <v>0</v>
          </cell>
          <cell r="AL88">
            <v>0.45833333333333331</v>
          </cell>
          <cell r="AM88" t="str">
            <v>36/4</v>
          </cell>
          <cell r="AN88" t="str">
            <v>Просвирнин</v>
          </cell>
          <cell r="AO88" t="str">
            <v>0518090000000000005962</v>
          </cell>
        </row>
        <row r="89">
          <cell r="B89">
            <v>248</v>
          </cell>
          <cell r="C89">
            <v>44648</v>
          </cell>
          <cell r="D89">
            <v>1</v>
          </cell>
          <cell r="E89" t="str">
            <v>Выполнение работ по текущему ремонту стел на АЗС Краснодарского края</v>
          </cell>
          <cell r="F89" t="str">
            <v>Краснодарский край</v>
          </cell>
          <cell r="G89" t="str">
            <v>СГИ</v>
          </cell>
          <cell r="H89" t="str">
            <v>Левченко</v>
          </cell>
          <cell r="I89" t="str">
            <v>Запрос предложений</v>
          </cell>
          <cell r="J89" t="str">
            <v>Открытая</v>
          </cell>
          <cell r="K89" t="str">
            <v>Электронный</v>
          </cell>
          <cell r="L89">
            <v>21</v>
          </cell>
          <cell r="M89">
            <v>44644</v>
          </cell>
          <cell r="N89">
            <v>44651</v>
          </cell>
          <cell r="O89">
            <v>44673</v>
          </cell>
          <cell r="P89">
            <v>44701</v>
          </cell>
          <cell r="Q89" t="str">
            <v>__</v>
          </cell>
          <cell r="R89" t="str">
            <v>__</v>
          </cell>
          <cell r="S89" t="str">
            <v>__</v>
          </cell>
          <cell r="T89" t="str">
            <v>__</v>
          </cell>
          <cell r="U89" t="str">
            <v>__</v>
          </cell>
          <cell r="V89" t="str">
            <v>ООО "БИАЛ Групп"
ООО «Городская реклама»
ООО "ТД АЗС Оборудование"</v>
          </cell>
          <cell r="W89" t="str">
            <v>ООО "БИАЛ Групп"</v>
          </cell>
          <cell r="X89" t="str">
            <v>ООО "БИАЛ Групп"</v>
          </cell>
          <cell r="Y89">
            <v>35</v>
          </cell>
          <cell r="Z89">
            <v>44694</v>
          </cell>
          <cell r="AA89">
            <v>3360000</v>
          </cell>
          <cell r="AB89">
            <v>3353744.4</v>
          </cell>
          <cell r="AC89" t="str">
            <v>15-ГР-8972-22</v>
          </cell>
          <cell r="AD89">
            <v>44743</v>
          </cell>
          <cell r="AE89"/>
          <cell r="AF89" t="str">
            <v>65/ГНП сеть/31.03.2022/ОЗПэ</v>
          </cell>
          <cell r="AG89" t="str">
            <v>__</v>
          </cell>
          <cell r="AH89" t="str">
            <v>__</v>
          </cell>
          <cell r="AI89">
            <v>3444149216</v>
          </cell>
          <cell r="AJ89">
            <v>1</v>
          </cell>
          <cell r="AK89">
            <v>0</v>
          </cell>
          <cell r="AL89">
            <v>0.45833333333333331</v>
          </cell>
          <cell r="AM89" t="str">
            <v>35/2</v>
          </cell>
          <cell r="AN89" t="str">
            <v>Протвень</v>
          </cell>
          <cell r="AO89" t="str">
            <v>Бюджет</v>
          </cell>
        </row>
        <row r="90">
          <cell r="B90">
            <v>247</v>
          </cell>
          <cell r="C90">
            <v>44648</v>
          </cell>
          <cell r="D90">
            <v>2</v>
          </cell>
          <cell r="E90" t="str">
            <v>ЛОТ №1 «Выполнение работ по текущему ремонту замощения на АЗС № 199, расположенной по адресу: 352380, Краснодарский край, Кавказский р-н, г.Кропоткин, ул.Федеральная, 35»</v>
          </cell>
          <cell r="F90" t="str">
            <v>Краснодарский край</v>
          </cell>
          <cell r="G90" t="str">
            <v>СГИ</v>
          </cell>
          <cell r="H90" t="str">
            <v>Левченко</v>
          </cell>
          <cell r="I90" t="str">
            <v>Запрос предложений</v>
          </cell>
          <cell r="J90" t="str">
            <v>Открытая</v>
          </cell>
          <cell r="K90" t="str">
            <v>Электронный</v>
          </cell>
          <cell r="L90">
            <v>21</v>
          </cell>
          <cell r="M90">
            <v>44644</v>
          </cell>
          <cell r="N90">
            <v>44651</v>
          </cell>
          <cell r="O90">
            <v>44672</v>
          </cell>
          <cell r="P90">
            <v>44701</v>
          </cell>
          <cell r="Q90" t="str">
            <v>__</v>
          </cell>
          <cell r="R90">
            <v>44679</v>
          </cell>
          <cell r="S90">
            <v>44715</v>
          </cell>
          <cell r="T90" t="str">
            <v>__</v>
          </cell>
          <cell r="U90" t="str">
            <v>__</v>
          </cell>
          <cell r="V90" t="str">
            <v>ООО «Энерджи трейд»
ООО «Про Био»
ИП Попов
ООО «Спецстрой-19»</v>
          </cell>
          <cell r="W90" t="str">
            <v>ООО «Спецстрой-19»</v>
          </cell>
          <cell r="X90" t="str">
            <v>ООО «Спецстрой-19»</v>
          </cell>
          <cell r="Y90">
            <v>38</v>
          </cell>
          <cell r="Z90">
            <v>44708</v>
          </cell>
          <cell r="AA90">
            <v>1500000</v>
          </cell>
          <cell r="AB90">
            <v>1461174</v>
          </cell>
          <cell r="AC90" t="str">
            <v xml:space="preserve"> 15-ГР-8795-22 </v>
          </cell>
          <cell r="AD90">
            <v>44727</v>
          </cell>
          <cell r="AE90"/>
          <cell r="AF90" t="str">
            <v>66/ГНП сеть/31.03.2022/ОЗПэ</v>
          </cell>
          <cell r="AG90" t="str">
            <v>__</v>
          </cell>
          <cell r="AH90" t="str">
            <v>__</v>
          </cell>
          <cell r="AI90">
            <v>2373017603</v>
          </cell>
          <cell r="AJ90">
            <v>1</v>
          </cell>
          <cell r="AK90">
            <v>0</v>
          </cell>
          <cell r="AL90">
            <v>0.45833333333333331</v>
          </cell>
          <cell r="AM90" t="str">
            <v>38/1</v>
          </cell>
          <cell r="AN90" t="str">
            <v>Ищенко</v>
          </cell>
          <cell r="AO90" t="str">
            <v>Бюджет</v>
          </cell>
        </row>
        <row r="91">
          <cell r="B91">
            <v>247</v>
          </cell>
          <cell r="C91">
            <v>44648</v>
          </cell>
          <cell r="D91">
            <v>2</v>
          </cell>
          <cell r="E91" t="str">
            <v>ЛОТ №2 «Выполнение работ по текущему ремонту мощения на АЗС № 223, расположенной по адресу: 353040, Краснодарский край, Белоглинский р-н, с.Белая Глина, ул.Южная»</v>
          </cell>
          <cell r="F91" t="str">
            <v>Краснодарский край</v>
          </cell>
          <cell r="G91" t="str">
            <v>СГИ</v>
          </cell>
          <cell r="H91" t="str">
            <v>Левченко</v>
          </cell>
          <cell r="I91" t="str">
            <v>Запрос предложений</v>
          </cell>
          <cell r="J91" t="str">
            <v>Открытая</v>
          </cell>
          <cell r="K91" t="str">
            <v>Электронный</v>
          </cell>
          <cell r="L91">
            <v>21</v>
          </cell>
          <cell r="M91">
            <v>44644</v>
          </cell>
          <cell r="N91">
            <v>44651</v>
          </cell>
          <cell r="O91">
            <v>44672</v>
          </cell>
          <cell r="P91">
            <v>44701</v>
          </cell>
          <cell r="Q91" t="str">
            <v>__</v>
          </cell>
          <cell r="R91">
            <v>44679</v>
          </cell>
          <cell r="S91">
            <v>44715</v>
          </cell>
          <cell r="T91" t="str">
            <v>__</v>
          </cell>
          <cell r="U91" t="str">
            <v>__</v>
          </cell>
          <cell r="V91" t="str">
            <v>ООО «Энерджи трейд»
ООО «Про Био»
ИП Попов
ООО «Спецстрой-19»</v>
          </cell>
          <cell r="W91" t="str">
            <v>ООО «Спецстрой-19»</v>
          </cell>
          <cell r="X91" t="str">
            <v>ООО «Спецстрой-19»</v>
          </cell>
          <cell r="Y91">
            <v>38</v>
          </cell>
          <cell r="Z91">
            <v>44708</v>
          </cell>
          <cell r="AA91">
            <v>5000000</v>
          </cell>
          <cell r="AB91">
            <v>4424186.4000000004</v>
          </cell>
          <cell r="AC91" t="str">
            <v xml:space="preserve">15-ГР-8796-22 </v>
          </cell>
          <cell r="AD91">
            <v>44727</v>
          </cell>
          <cell r="AE91"/>
          <cell r="AF91" t="str">
            <v>66/ГНП сеть/31.03.2022/ОЗПэ</v>
          </cell>
          <cell r="AG91" t="str">
            <v>__</v>
          </cell>
          <cell r="AH91" t="str">
            <v>__</v>
          </cell>
          <cell r="AI91">
            <v>2373017603</v>
          </cell>
          <cell r="AJ91">
            <v>1</v>
          </cell>
          <cell r="AK91">
            <v>0</v>
          </cell>
          <cell r="AL91">
            <v>0.45833333333333331</v>
          </cell>
          <cell r="AM91" t="str">
            <v>38/1</v>
          </cell>
          <cell r="AN91" t="str">
            <v>Ищенко</v>
          </cell>
          <cell r="AO91" t="str">
            <v>Бюджет</v>
          </cell>
        </row>
        <row r="92">
          <cell r="B92">
            <v>247</v>
          </cell>
          <cell r="C92">
            <v>44648</v>
          </cell>
          <cell r="D92">
            <v>2</v>
          </cell>
          <cell r="E92" t="str">
            <v xml:space="preserve">ЛОТ №3 «Выполнение работ по текущему ремонту мощения литеры XVI XVII на АЗС № 194, расположенной по адресу:353526, Краснодарский край, Темрюкский р-н, х.Белый, Автодорога Новороссийск-Керченский пролив 80км» </v>
          </cell>
          <cell r="F92" t="str">
            <v>Краснодарский край</v>
          </cell>
          <cell r="G92" t="str">
            <v>СГИ</v>
          </cell>
          <cell r="H92" t="str">
            <v>Левченко</v>
          </cell>
          <cell r="I92" t="str">
            <v>Запрос предложений</v>
          </cell>
          <cell r="J92" t="str">
            <v>Открытая</v>
          </cell>
          <cell r="K92" t="str">
            <v>Электронный</v>
          </cell>
          <cell r="L92">
            <v>21</v>
          </cell>
          <cell r="M92">
            <v>44644</v>
          </cell>
          <cell r="N92">
            <v>44651</v>
          </cell>
          <cell r="O92">
            <v>44672</v>
          </cell>
          <cell r="P92">
            <v>44701</v>
          </cell>
          <cell r="Q92" t="str">
            <v>__</v>
          </cell>
          <cell r="R92">
            <v>44679</v>
          </cell>
          <cell r="S92">
            <v>44715</v>
          </cell>
          <cell r="T92" t="str">
            <v>__</v>
          </cell>
          <cell r="U92" t="str">
            <v>__</v>
          </cell>
          <cell r="V92" t="str">
            <v>ООО «Энерджи трейд»
ООО «Про Био»
ИП Попов
ООО «Спецстрой-19»</v>
          </cell>
          <cell r="W92" t="str">
            <v>ООО «Спецстрой-19»</v>
          </cell>
          <cell r="X92" t="str">
            <v>ООО «Спецстрой-19»</v>
          </cell>
          <cell r="Y92">
            <v>38</v>
          </cell>
          <cell r="Z92">
            <v>44708</v>
          </cell>
          <cell r="AA92">
            <v>2500000</v>
          </cell>
          <cell r="AB92">
            <v>2435240.4</v>
          </cell>
          <cell r="AC92" t="str">
            <v xml:space="preserve">15-ГР-8797-22 </v>
          </cell>
          <cell r="AD92">
            <v>44727</v>
          </cell>
          <cell r="AE92"/>
          <cell r="AF92" t="str">
            <v>66/ГНП сеть/31.03.2022/ОЗПэ</v>
          </cell>
          <cell r="AG92" t="str">
            <v>__</v>
          </cell>
          <cell r="AH92" t="str">
            <v>__</v>
          </cell>
          <cell r="AI92">
            <v>2373017603</v>
          </cell>
          <cell r="AJ92">
            <v>1</v>
          </cell>
          <cell r="AK92">
            <v>0</v>
          </cell>
          <cell r="AL92">
            <v>0.45833333333333331</v>
          </cell>
          <cell r="AM92" t="str">
            <v>38/1</v>
          </cell>
          <cell r="AN92" t="str">
            <v>Ищенко</v>
          </cell>
          <cell r="AO92" t="str">
            <v>Бюджет</v>
          </cell>
        </row>
        <row r="93">
          <cell r="B93">
            <v>247</v>
          </cell>
          <cell r="C93">
            <v>44648</v>
          </cell>
          <cell r="D93">
            <v>2</v>
          </cell>
          <cell r="E93" t="str">
            <v>ЛОТ № 4 «Выполнение работ по текущему ремонту мощения литеры VI VII на АЗС № 196, расположенной по адресу:352121, Краснодарский край, Тихорецкий р-н, г.Тихорецк, ул.Профильная, 2А»</v>
          </cell>
          <cell r="F93" t="str">
            <v>Краснодарский край</v>
          </cell>
          <cell r="G93" t="str">
            <v>СГИ</v>
          </cell>
          <cell r="H93" t="str">
            <v>Левченко</v>
          </cell>
          <cell r="I93" t="str">
            <v>Запрос предложений</v>
          </cell>
          <cell r="J93" t="str">
            <v>Открытая</v>
          </cell>
          <cell r="K93" t="str">
            <v>Электронный</v>
          </cell>
          <cell r="L93">
            <v>21</v>
          </cell>
          <cell r="M93">
            <v>44644</v>
          </cell>
          <cell r="N93">
            <v>44651</v>
          </cell>
          <cell r="O93">
            <v>44672</v>
          </cell>
          <cell r="P93">
            <v>44701</v>
          </cell>
          <cell r="Q93" t="str">
            <v>__</v>
          </cell>
          <cell r="R93">
            <v>44679</v>
          </cell>
          <cell r="S93">
            <v>44715</v>
          </cell>
          <cell r="T93" t="str">
            <v>__</v>
          </cell>
          <cell r="U93" t="str">
            <v>__</v>
          </cell>
          <cell r="V93" t="str">
            <v>ООО «Энерджи трейд»
ООО «Про Био»
ИП Попов
ООО «Спецстрой-19»</v>
          </cell>
          <cell r="W93" t="str">
            <v>ООО «Спецстрой-19»</v>
          </cell>
          <cell r="X93" t="str">
            <v>ООО «Спецстрой-19»</v>
          </cell>
          <cell r="Y93">
            <v>38</v>
          </cell>
          <cell r="Z93">
            <v>44708</v>
          </cell>
          <cell r="AA93">
            <v>700000</v>
          </cell>
          <cell r="AB93">
            <v>456283.2</v>
          </cell>
          <cell r="AC93" t="str">
            <v xml:space="preserve">15-ГР-8799-22 </v>
          </cell>
          <cell r="AD93">
            <v>44727</v>
          </cell>
          <cell r="AE93"/>
          <cell r="AF93" t="str">
            <v>66/ГНП сеть/31.03.2022/ОЗПэ</v>
          </cell>
          <cell r="AG93" t="str">
            <v>__</v>
          </cell>
          <cell r="AH93" t="str">
            <v>__</v>
          </cell>
          <cell r="AI93">
            <v>2373017603</v>
          </cell>
          <cell r="AJ93">
            <v>1</v>
          </cell>
          <cell r="AK93">
            <v>0</v>
          </cell>
          <cell r="AL93">
            <v>0.45833333333333331</v>
          </cell>
          <cell r="AM93" t="str">
            <v>38/1</v>
          </cell>
          <cell r="AN93" t="str">
            <v>Ищенко</v>
          </cell>
          <cell r="AO93" t="str">
            <v>Бюджет</v>
          </cell>
        </row>
        <row r="94">
          <cell r="B94">
            <v>247</v>
          </cell>
          <cell r="C94">
            <v>44648</v>
          </cell>
          <cell r="D94">
            <v>2</v>
          </cell>
          <cell r="E94" t="str">
            <v>ЛОТ №5 «Выполнение работ по текущему ремонту мощения асфальтового покрытия литеры XVI на АЗС № 193, расположенной по адресу: Краснодарский край, Динской р-н, ст.Васюринская, трасса Краснодар-Кропоткин»</v>
          </cell>
          <cell r="F94" t="str">
            <v>Краснодарский край</v>
          </cell>
          <cell r="G94" t="str">
            <v>СГИ</v>
          </cell>
          <cell r="H94" t="str">
            <v>Левченко</v>
          </cell>
          <cell r="I94" t="str">
            <v>Запрос предложений</v>
          </cell>
          <cell r="J94" t="str">
            <v>Открытая</v>
          </cell>
          <cell r="K94" t="str">
            <v>Электронный</v>
          </cell>
          <cell r="L94">
            <v>21</v>
          </cell>
          <cell r="M94">
            <v>44644</v>
          </cell>
          <cell r="N94">
            <v>44651</v>
          </cell>
          <cell r="O94">
            <v>44672</v>
          </cell>
          <cell r="P94">
            <v>44701</v>
          </cell>
          <cell r="Q94" t="str">
            <v>__</v>
          </cell>
          <cell r="R94">
            <v>44679</v>
          </cell>
          <cell r="S94">
            <v>44715</v>
          </cell>
          <cell r="T94" t="str">
            <v>__</v>
          </cell>
          <cell r="U94" t="str">
            <v>__</v>
          </cell>
          <cell r="V94" t="str">
            <v>ООО «Энерджи трейд»
ООО «Про Био»
ИП Попов
ООО «Спецстрой-19»</v>
          </cell>
          <cell r="W94" t="str">
            <v>ООО «Спецстрой-19»</v>
          </cell>
          <cell r="X94" t="str">
            <v>ООО «Спецстрой-19»</v>
          </cell>
          <cell r="Y94">
            <v>38</v>
          </cell>
          <cell r="Z94">
            <v>44708</v>
          </cell>
          <cell r="AA94">
            <v>1500000</v>
          </cell>
          <cell r="AB94">
            <v>1466883.6</v>
          </cell>
          <cell r="AC94" t="str">
            <v>15-ГР-8798-22</v>
          </cell>
          <cell r="AD94">
            <v>44727</v>
          </cell>
          <cell r="AE94"/>
          <cell r="AF94" t="str">
            <v>66/ГНП сеть/31.03.2022/ОЗПэ</v>
          </cell>
          <cell r="AG94" t="str">
            <v>__</v>
          </cell>
          <cell r="AH94" t="str">
            <v>__</v>
          </cell>
          <cell r="AI94">
            <v>2373017603</v>
          </cell>
          <cell r="AJ94">
            <v>1</v>
          </cell>
          <cell r="AK94">
            <v>0</v>
          </cell>
          <cell r="AL94">
            <v>0.45833333333333331</v>
          </cell>
          <cell r="AM94" t="str">
            <v>38/1</v>
          </cell>
          <cell r="AN94" t="str">
            <v>Ищенко</v>
          </cell>
          <cell r="AO94" t="str">
            <v>Бюджет</v>
          </cell>
        </row>
        <row r="95">
          <cell r="B95">
            <v>82</v>
          </cell>
          <cell r="C95">
            <v>44634</v>
          </cell>
          <cell r="D95"/>
          <cell r="E95" t="str">
            <v>Разработка рабочей документации  на Техническое перевооружение Объектов  (МАЗС№173,174,175,176,226,227), расположенных в Ростовской области области.</v>
          </cell>
          <cell r="F95" t="str">
            <v>Ростовская обл.</v>
          </cell>
          <cell r="G95" t="str">
            <v>СГИ</v>
          </cell>
          <cell r="H95" t="str">
            <v>Ганчева С.Н.</v>
          </cell>
          <cell r="I95" t="str">
            <v>Запрос предложений</v>
          </cell>
          <cell r="J95" t="str">
            <v>Открытая</v>
          </cell>
          <cell r="K95" t="str">
            <v>Электронный</v>
          </cell>
          <cell r="L95">
            <v>21</v>
          </cell>
          <cell r="M95">
            <v>44644</v>
          </cell>
          <cell r="N95">
            <v>44651</v>
          </cell>
          <cell r="O95">
            <v>44672</v>
          </cell>
          <cell r="P95">
            <v>44680</v>
          </cell>
          <cell r="Q95" t="str">
            <v>__</v>
          </cell>
          <cell r="R95" t="str">
            <v>__</v>
          </cell>
          <cell r="S95">
            <v>44694</v>
          </cell>
          <cell r="T95" t="str">
            <v>__</v>
          </cell>
          <cell r="U95" t="str">
            <v>__</v>
          </cell>
          <cell r="V95" t="str">
            <v>Общество с ограниченной ответственностью «Донпромпроект»
Общество с ограниченной ответственностью «КЭМ»
Общество с ограниченной ответственностью «Спектр»</v>
          </cell>
          <cell r="W95" t="str">
            <v>ООО «ДОНПРОМПРОЕКТ»
ООО «СЕРВИССОФТ ИНЖИНИРИНГ»</v>
          </cell>
          <cell r="X95" t="str">
            <v>ООО «СЕРВИССОФТ ИНЖИНИРИНГ»</v>
          </cell>
          <cell r="Y95">
            <v>35</v>
          </cell>
          <cell r="Z95">
            <v>44694</v>
          </cell>
          <cell r="AA95">
            <v>600000</v>
          </cell>
          <cell r="AB95">
            <v>600000</v>
          </cell>
          <cell r="AC95" t="str">
            <v>01-ГР-8602-22</v>
          </cell>
          <cell r="AD95">
            <v>44704</v>
          </cell>
          <cell r="AE95"/>
          <cell r="AF95" t="str">
            <v>67/ГНП сеть/31.03.2022/ОЗПэ</v>
          </cell>
          <cell r="AG95" t="str">
            <v>__</v>
          </cell>
          <cell r="AH95" t="str">
            <v>__</v>
          </cell>
          <cell r="AI95">
            <v>7105522261</v>
          </cell>
          <cell r="AJ95">
            <v>2</v>
          </cell>
          <cell r="AK95">
            <v>0</v>
          </cell>
          <cell r="AL95">
            <v>0.45833333333333331</v>
          </cell>
          <cell r="AM95" t="str">
            <v>35/1</v>
          </cell>
          <cell r="AN95" t="str">
            <v>Просвирин</v>
          </cell>
          <cell r="AO95" t="str">
            <v>0561090000000000005975
0561090000000000005976
0561090000000000005977
0561090000000000005978
0561090000000000005979
0561090000000000005980</v>
          </cell>
        </row>
        <row r="96">
          <cell r="B96">
            <v>87</v>
          </cell>
          <cell r="C96">
            <v>44648</v>
          </cell>
          <cell r="D96"/>
          <cell r="E96" t="str">
            <v>Разработка и согласование нормативов НДВ на объектах обособленных подразделений по Белгородской и Курской области</v>
          </cell>
          <cell r="F96" t="str">
            <v xml:space="preserve"> Белгородская и Курская область</v>
          </cell>
          <cell r="G96" t="str">
            <v>СГИ</v>
          </cell>
          <cell r="H96" t="str">
            <v>Ганчева С.Н.</v>
          </cell>
          <cell r="I96" t="str">
            <v>Запрос предложений</v>
          </cell>
          <cell r="J96" t="str">
            <v>Открытая</v>
          </cell>
          <cell r="K96" t="str">
            <v>Электронный</v>
          </cell>
          <cell r="L96">
            <v>21</v>
          </cell>
          <cell r="M96">
            <v>44644</v>
          </cell>
          <cell r="N96">
            <v>44651</v>
          </cell>
          <cell r="O96">
            <v>44672</v>
          </cell>
          <cell r="P96">
            <v>44680</v>
          </cell>
          <cell r="Q96" t="str">
            <v>__</v>
          </cell>
          <cell r="R96" t="str">
            <v>__</v>
          </cell>
          <cell r="S96">
            <v>44701</v>
          </cell>
          <cell r="T96" t="str">
            <v>__</v>
          </cell>
          <cell r="U96" t="str">
            <v>__</v>
          </cell>
          <cell r="V96" t="str">
            <v>согласно списку</v>
          </cell>
          <cell r="W96" t="str">
            <v>ООО «КОМПАНИЯ ЭКСПЕРТ»
ООО «БЭП»
ООО «ЭКОГАЗКОНСАЛТИНГ»</v>
          </cell>
          <cell r="X96" t="str">
            <v>ООО «КОМПАНИЯ ЭКСПЕРТ»</v>
          </cell>
          <cell r="Y96">
            <v>36</v>
          </cell>
          <cell r="Z96">
            <v>44700</v>
          </cell>
          <cell r="AA96">
            <v>2463000</v>
          </cell>
          <cell r="AB96" t="str">
            <v>1 557 000,00 
без НДС</v>
          </cell>
          <cell r="AC96" t="str">
            <v>10-ГР-8686-22</v>
          </cell>
          <cell r="AD96">
            <v>44733</v>
          </cell>
          <cell r="AE96"/>
          <cell r="AF96" t="str">
            <v>68/ГНП сеть/31.03.2022/ОЗПэ</v>
          </cell>
          <cell r="AG96" t="str">
            <v>__</v>
          </cell>
          <cell r="AH96" t="str">
            <v>__</v>
          </cell>
          <cell r="AI96">
            <v>6730085431</v>
          </cell>
          <cell r="AJ96">
            <v>3</v>
          </cell>
          <cell r="AK96">
            <v>0</v>
          </cell>
          <cell r="AL96">
            <v>0.45833333333333331</v>
          </cell>
          <cell r="AM96" t="str">
            <v>36/6</v>
          </cell>
          <cell r="AN96" t="str">
            <v>Кузнецова</v>
          </cell>
          <cell r="AO96" t="str">
            <v>Бюджет</v>
          </cell>
        </row>
        <row r="97">
          <cell r="B97">
            <v>91</v>
          </cell>
          <cell r="C97">
            <v>44648</v>
          </cell>
          <cell r="D97"/>
          <cell r="E97" t="str">
            <v>Разработка рабочей документации на техническое перевооружение объектов принадлежащих ООО «ГНП сеть»:
- АЗС № 339, расположенная по адресу: 309506, Белгородская область, г. Старый Оскол, Южная объездная дорога, район пересечения Комсомольского проспекта, АЗС №5;
- АЗС № 44, расположенная по адресу: 309177, Белгородская область, Губкинский район, с. Евгеньевка</v>
          </cell>
          <cell r="F97" t="str">
            <v>Белгородская область, г. Старый Оскол,Губкинский район, с. Евгеньевка</v>
          </cell>
          <cell r="G97" t="str">
            <v>СГИ</v>
          </cell>
          <cell r="H97" t="str">
            <v>Ганчева С.Н.</v>
          </cell>
          <cell r="I97" t="str">
            <v>Запрос предложений</v>
          </cell>
          <cell r="J97" t="str">
            <v>Открытая</v>
          </cell>
          <cell r="K97" t="str">
            <v>Электронный</v>
          </cell>
          <cell r="L97">
            <v>21</v>
          </cell>
          <cell r="M97">
            <v>44644</v>
          </cell>
          <cell r="N97">
            <v>44651</v>
          </cell>
          <cell r="O97">
            <v>44672</v>
          </cell>
          <cell r="P97">
            <v>44680</v>
          </cell>
          <cell r="Q97" t="str">
            <v>__</v>
          </cell>
          <cell r="R97" t="str">
            <v>__</v>
          </cell>
          <cell r="S97">
            <v>44694</v>
          </cell>
          <cell r="T97" t="str">
            <v>__</v>
          </cell>
          <cell r="U97" t="str">
            <v>__</v>
          </cell>
          <cell r="V97" t="str">
            <v>согласно списку</v>
          </cell>
          <cell r="W97" t="str">
            <v>ООО «КЭМ»
ООО «ГК "ТЭК»
ООО «ТЕХПРОЕКТ-КОНСАЛТИНГ»
ООО «КСП»
ООО «БЭП»</v>
          </cell>
          <cell r="X97" t="str">
            <v>ООО "КЭМ"</v>
          </cell>
          <cell r="Y97">
            <v>35</v>
          </cell>
          <cell r="Z97">
            <v>44694</v>
          </cell>
          <cell r="AA97">
            <v>1680000</v>
          </cell>
          <cell r="AB97" t="str">
            <v>995 608,00 
без НДС</v>
          </cell>
          <cell r="AC97" t="str">
            <v>10-ГР-8611-22</v>
          </cell>
          <cell r="AD97">
            <v>44706</v>
          </cell>
          <cell r="AE97"/>
          <cell r="AF97" t="str">
            <v>69/ГНП сеть/31.03.2022/ОЗПэ</v>
          </cell>
          <cell r="AG97" t="str">
            <v>__</v>
          </cell>
          <cell r="AH97" t="str">
            <v>__</v>
          </cell>
          <cell r="AI97">
            <v>4632027050</v>
          </cell>
          <cell r="AJ97">
            <v>5</v>
          </cell>
          <cell r="AK97">
            <v>0</v>
          </cell>
          <cell r="AL97">
            <v>0.45833333333333331</v>
          </cell>
          <cell r="AM97" t="str">
            <v>35/4</v>
          </cell>
          <cell r="AN97" t="str">
            <v>Кузнецова</v>
          </cell>
          <cell r="AO97" t="str">
            <v>0531090000000000005907</v>
          </cell>
        </row>
        <row r="98">
          <cell r="B98">
            <v>77</v>
          </cell>
          <cell r="C98">
            <v>44648</v>
          </cell>
          <cell r="D98"/>
          <cell r="E98" t="str">
            <v>Выполнение СМР, ПНР по замене кабельной линии на следующих объектах ООО «ГНП сеть»: - МТЗС № 230, 346513, Ростовская обл., Октябрьский р-н, 1010 км автодороги М-4 «Дон» справа по ходу километража.
- АЗС № 348, 241037,  Брянская область, Брянск г., Авиационная ул., 13.</v>
          </cell>
          <cell r="F98" t="str">
            <v>Брянская область</v>
          </cell>
          <cell r="G98" t="str">
            <v>СГИ</v>
          </cell>
          <cell r="H98" t="str">
            <v>Ганчева С.Н.</v>
          </cell>
          <cell r="I98" t="str">
            <v>Запрос предложений</v>
          </cell>
          <cell r="J98" t="str">
            <v>Открытая</v>
          </cell>
          <cell r="K98" t="str">
            <v>Электронный</v>
          </cell>
          <cell r="L98">
            <v>21</v>
          </cell>
          <cell r="M98">
            <v>44644</v>
          </cell>
          <cell r="N98">
            <v>44651</v>
          </cell>
          <cell r="O98">
            <v>44672</v>
          </cell>
          <cell r="P98">
            <v>44680</v>
          </cell>
          <cell r="Q98" t="str">
            <v>__</v>
          </cell>
          <cell r="R98">
            <v>44718</v>
          </cell>
          <cell r="S98">
            <v>44742</v>
          </cell>
          <cell r="T98" t="str">
            <v>__</v>
          </cell>
          <cell r="U98" t="str">
            <v>__</v>
          </cell>
          <cell r="V98" t="str">
            <v>согласно списку</v>
          </cell>
          <cell r="W98" t="str">
            <v>ООО «ЭТЛ»</v>
          </cell>
          <cell r="X98" t="str">
            <v>ООО «ЭТЛ»</v>
          </cell>
          <cell r="Y98">
            <v>45</v>
          </cell>
          <cell r="Z98">
            <v>44742</v>
          </cell>
          <cell r="AA98">
            <v>2550000</v>
          </cell>
          <cell r="AB98">
            <v>2543458.7999999998</v>
          </cell>
          <cell r="AC98" t="str">
            <v>01-ГР-9064-22</v>
          </cell>
          <cell r="AD98">
            <v>44750</v>
          </cell>
          <cell r="AE98"/>
          <cell r="AF98" t="str">
            <v>70/ГНП сеть/31.03.2022/ОЗПэ</v>
          </cell>
          <cell r="AG98" t="str">
            <v>__</v>
          </cell>
          <cell r="AH98" t="str">
            <v>__</v>
          </cell>
          <cell r="AI98">
            <v>3250506821</v>
          </cell>
          <cell r="AJ98">
            <v>1</v>
          </cell>
          <cell r="AK98">
            <v>0</v>
          </cell>
          <cell r="AL98">
            <v>0.45833333333333331</v>
          </cell>
          <cell r="AM98" t="str">
            <v>45/2</v>
          </cell>
          <cell r="AN98" t="str">
            <v>Ляшов</v>
          </cell>
          <cell r="AO98" t="str">
            <v>0532090000000000005919
0561090000000000005981</v>
          </cell>
        </row>
        <row r="99">
          <cell r="B99">
            <v>133</v>
          </cell>
          <cell r="C99">
            <v>44648</v>
          </cell>
          <cell r="D99"/>
          <cell r="E99" t="str">
            <v>Поставка лакокрасочных материалов на объекты АЗС, МАЗС, НФБ, Мини АЗС для ОП по ООО «ГНП сеть»</v>
          </cell>
          <cell r="F99"/>
          <cell r="G99" t="str">
            <v>СГИ</v>
          </cell>
          <cell r="H99" t="str">
            <v>Ганчева С.Н.</v>
          </cell>
          <cell r="I99" t="str">
            <v>Запрос котировок</v>
          </cell>
          <cell r="J99" t="str">
            <v>Открытая</v>
          </cell>
          <cell r="K99" t="str">
            <v>Электронный</v>
          </cell>
          <cell r="L99">
            <v>26</v>
          </cell>
          <cell r="M99">
            <v>44658</v>
          </cell>
          <cell r="N99">
            <v>44664</v>
          </cell>
          <cell r="O99">
            <v>44669</v>
          </cell>
          <cell r="P99">
            <v>44680</v>
          </cell>
          <cell r="Q99" t="str">
            <v>__</v>
          </cell>
          <cell r="R99" t="str">
            <v>__</v>
          </cell>
          <cell r="S99" t="str">
            <v>__</v>
          </cell>
          <cell r="T99" t="str">
            <v>__</v>
          </cell>
          <cell r="U99" t="str">
            <v>__</v>
          </cell>
          <cell r="V99" t="str">
            <v>согласно списку</v>
          </cell>
          <cell r="W99" t="str">
            <v>ООО РТК "ПРОИНСТРУМ"</v>
          </cell>
          <cell r="X99" t="str">
            <v>ООО РТК "ПРОИНСТРУМ"</v>
          </cell>
          <cell r="Y99">
            <v>28</v>
          </cell>
          <cell r="Z99">
            <v>44672</v>
          </cell>
          <cell r="AA99">
            <v>10575340</v>
          </cell>
          <cell r="AB99">
            <v>10575340</v>
          </cell>
          <cell r="AC99" t="str">
            <v>01-ГР-8459-22</v>
          </cell>
          <cell r="AD99">
            <v>44673</v>
          </cell>
          <cell r="AE99"/>
          <cell r="AF99" t="str">
            <v>71ГНП сеть/13.04.2022/ОЗКэ</v>
          </cell>
          <cell r="AG99" t="str">
            <v>__</v>
          </cell>
          <cell r="AH99" t="str">
            <v>__</v>
          </cell>
          <cell r="AI99">
            <v>7716886287</v>
          </cell>
          <cell r="AJ99">
            <v>1</v>
          </cell>
          <cell r="AK99">
            <v>0</v>
          </cell>
          <cell r="AL99">
            <v>0.45833333333333331</v>
          </cell>
          <cell r="AM99" t="str">
            <v>28/2</v>
          </cell>
          <cell r="AN99" t="str">
            <v>Атапин</v>
          </cell>
          <cell r="AO99" t="str">
            <v>Бюджет</v>
          </cell>
        </row>
        <row r="100">
          <cell r="B100">
            <v>136</v>
          </cell>
          <cell r="C100">
            <v>44648</v>
          </cell>
          <cell r="D100"/>
          <cell r="E100" t="str">
            <v>Ремонт дорожного покрытия с устройством дренажа и лотка под технологические трубопроводы на участке выезда с автоналивной эстакады нефтебазы №10</v>
          </cell>
          <cell r="F100"/>
          <cell r="G100" t="str">
            <v>СГИ</v>
          </cell>
          <cell r="H100" t="str">
            <v>Ганчева С.Н.</v>
          </cell>
          <cell r="I100" t="str">
            <v>Запрос предложений</v>
          </cell>
          <cell r="J100" t="str">
            <v>Открытая</v>
          </cell>
          <cell r="K100" t="str">
            <v>Электронный</v>
          </cell>
          <cell r="L100">
            <v>26</v>
          </cell>
          <cell r="M100">
            <v>44658</v>
          </cell>
          <cell r="N100">
            <v>44664</v>
          </cell>
          <cell r="O100">
            <v>44679</v>
          </cell>
          <cell r="P100">
            <v>44701</v>
          </cell>
          <cell r="Q100" t="str">
            <v>__</v>
          </cell>
          <cell r="R100" t="str">
            <v>__</v>
          </cell>
          <cell r="S100" t="str">
            <v>__</v>
          </cell>
          <cell r="T100" t="str">
            <v>__</v>
          </cell>
          <cell r="U100" t="str">
            <v>__</v>
          </cell>
          <cell r="V100" t="str">
            <v>согласно списку</v>
          </cell>
          <cell r="W100" t="str">
            <v>__</v>
          </cell>
          <cell r="X100" t="str">
            <v>__</v>
          </cell>
          <cell r="Y100">
            <v>36</v>
          </cell>
          <cell r="Z100">
            <v>44700</v>
          </cell>
          <cell r="AA100">
            <v>1700000</v>
          </cell>
          <cell r="AB100" t="str">
            <v>__</v>
          </cell>
          <cell r="AC100" t="str">
            <v>__</v>
          </cell>
          <cell r="AD100" t="str">
            <v>__</v>
          </cell>
          <cell r="AE100" t="str">
            <v>не состоялся</v>
          </cell>
          <cell r="AF100" t="str">
            <v>72ГНП сеть/13.04.2022/ОЗПэ</v>
          </cell>
          <cell r="AG100" t="str">
            <v>__</v>
          </cell>
          <cell r="AH100" t="str">
            <v>__</v>
          </cell>
          <cell r="AI100" t="str">
            <v>__</v>
          </cell>
          <cell r="AJ100">
            <v>0</v>
          </cell>
          <cell r="AK100">
            <v>0</v>
          </cell>
          <cell r="AL100">
            <v>0.45833333333333331</v>
          </cell>
          <cell r="AM100" t="str">
            <v>36/8</v>
          </cell>
          <cell r="AN100" t="str">
            <v>Панов</v>
          </cell>
          <cell r="AO100" t="str">
            <v>Бюджет</v>
          </cell>
        </row>
        <row r="101">
          <cell r="B101">
            <v>127</v>
          </cell>
          <cell r="C101">
            <v>44629</v>
          </cell>
          <cell r="D101"/>
          <cell r="E101" t="str">
            <v>Оказание услуг по лицензированию скважин (НМА) на объектах АЗС №№ 356, 359, 361, 362, 363 и МТЗС № 441, расположенных на территории Владимирской области</v>
          </cell>
          <cell r="F101" t="str">
            <v>Владимирская область</v>
          </cell>
          <cell r="G101" t="str">
            <v>СГИ</v>
          </cell>
          <cell r="H101" t="str">
            <v>Ганчева С.Н.</v>
          </cell>
          <cell r="I101" t="str">
            <v>Запрос предложений</v>
          </cell>
          <cell r="J101" t="str">
            <v>Открытая</v>
          </cell>
          <cell r="K101" t="str">
            <v>Электронный</v>
          </cell>
          <cell r="L101">
            <v>26</v>
          </cell>
          <cell r="M101">
            <v>44658</v>
          </cell>
          <cell r="N101">
            <v>44664</v>
          </cell>
          <cell r="O101">
            <v>44679</v>
          </cell>
          <cell r="P101">
            <v>44701</v>
          </cell>
          <cell r="Q101" t="str">
            <v>__</v>
          </cell>
          <cell r="R101">
            <v>44708</v>
          </cell>
          <cell r="S101">
            <v>44742</v>
          </cell>
          <cell r="T101" t="str">
            <v>__</v>
          </cell>
          <cell r="U101" t="str">
            <v>__</v>
          </cell>
          <cell r="V101" t="str">
            <v>согласно списку</v>
          </cell>
          <cell r="W101" t="str">
            <v>ООО «АГВАНД»
ООО «ГЕОЭКОПРОЕКТ»
ООО «ПРОМБУРВОД»</v>
          </cell>
          <cell r="X101" t="str">
            <v>ООО «ГЕОЭКОПРОЕКТ»</v>
          </cell>
          <cell r="Y101">
            <v>42</v>
          </cell>
          <cell r="Z101">
            <v>44728</v>
          </cell>
          <cell r="AA101">
            <v>2203200</v>
          </cell>
          <cell r="AB101">
            <v>1695000</v>
          </cell>
          <cell r="AC101" t="str">
            <v>16-ГР-8960-22</v>
          </cell>
          <cell r="AD101">
            <v>44742</v>
          </cell>
          <cell r="AE101"/>
          <cell r="AF101" t="str">
            <v>73ГНП сеть/13.04.2022/ОЗПэ</v>
          </cell>
          <cell r="AG101" t="str">
            <v>__</v>
          </cell>
          <cell r="AH101" t="str">
            <v>__</v>
          </cell>
          <cell r="AI101">
            <v>3327106321</v>
          </cell>
          <cell r="AJ101">
            <v>3</v>
          </cell>
          <cell r="AK101">
            <v>0</v>
          </cell>
          <cell r="AL101">
            <v>0.45833333333333331</v>
          </cell>
          <cell r="AM101" t="str">
            <v>42/2</v>
          </cell>
          <cell r="AN101" t="str">
            <v>Кузнецова</v>
          </cell>
          <cell r="AO101" t="str">
            <v>0533090000000000005925</v>
          </cell>
        </row>
        <row r="102">
          <cell r="B102">
            <v>246</v>
          </cell>
          <cell r="C102">
            <v>44648</v>
          </cell>
          <cell r="D102">
            <v>8</v>
          </cell>
          <cell r="E102" t="str">
            <v>Разработка и согласование в установленном действующим законодательством порядке проектов санитарно-защитной зоны для объектов, расположенных в Краснодарском крае</v>
          </cell>
          <cell r="F102" t="str">
            <v>Краснодарский край</v>
          </cell>
          <cell r="G102" t="str">
            <v>СГИ</v>
          </cell>
          <cell r="H102" t="str">
            <v>Левченко</v>
          </cell>
          <cell r="I102" t="str">
            <v>Запрос предложений</v>
          </cell>
          <cell r="J102" t="str">
            <v>Открытая</v>
          </cell>
          <cell r="K102" t="str">
            <v>Электронный</v>
          </cell>
          <cell r="L102">
            <v>27</v>
          </cell>
          <cell r="M102">
            <v>44665</v>
          </cell>
          <cell r="N102">
            <v>44666</v>
          </cell>
          <cell r="O102">
            <v>44678</v>
          </cell>
          <cell r="P102">
            <v>44701</v>
          </cell>
          <cell r="Q102" t="str">
            <v>__</v>
          </cell>
          <cell r="R102">
            <v>44680</v>
          </cell>
          <cell r="S102" t="str">
            <v>__</v>
          </cell>
          <cell r="T102" t="str">
            <v>__</v>
          </cell>
          <cell r="U102" t="str">
            <v>__</v>
          </cell>
          <cell r="V102" t="str">
            <v>ИП Гордиенко Т.А.
ООО«Экоинвест»
ООО «Экоинфосервис»</v>
          </cell>
          <cell r="W102" t="str">
            <v>ООО "ПРОММАШ ТЕСТ"
ГОРДИЕНКО ТИМУР АЛЕКСАНДРОВИЧ
ООО "ГРИН"
ООО "ЭКОГАЗКОНСАЛТИНГ"</v>
          </cell>
          <cell r="X102" t="str">
            <v>ООО "ПРОММАШ ТЕСТ"</v>
          </cell>
          <cell r="Y102">
            <v>36</v>
          </cell>
          <cell r="Z102">
            <v>44700</v>
          </cell>
          <cell r="AA102">
            <v>4930000</v>
          </cell>
          <cell r="AB102">
            <v>2400051.6</v>
          </cell>
          <cell r="AC102" t="str">
            <v>15-ГР-8843-22</v>
          </cell>
          <cell r="AD102">
            <v>44722</v>
          </cell>
          <cell r="AE102"/>
          <cell r="AF102" t="str">
            <v>74/ГНП сеть/15.04.2022/ОЗПэ</v>
          </cell>
          <cell r="AG102" t="str">
            <v>__</v>
          </cell>
          <cell r="AH102" t="str">
            <v>__</v>
          </cell>
          <cell r="AI102">
            <v>5029124262</v>
          </cell>
          <cell r="AJ102">
            <v>4</v>
          </cell>
          <cell r="AK102">
            <v>0</v>
          </cell>
          <cell r="AL102">
            <v>0.45833333333333331</v>
          </cell>
          <cell r="AM102" t="str">
            <v>36/3</v>
          </cell>
          <cell r="AN102" t="str">
            <v>Кузнецова
Корсун</v>
          </cell>
          <cell r="AO102" t="str">
            <v>Бюджет</v>
          </cell>
        </row>
        <row r="103">
          <cell r="B103">
            <v>125</v>
          </cell>
          <cell r="C103">
            <v>44648</v>
          </cell>
          <cell r="D103"/>
          <cell r="E103" t="str">
            <v>Оказание услуг по лицензированию скважин (НМА) на объектах АЗС №№ 115, 116, 119, 120, 123, 124, 142, расположенных на территории Курской области</v>
          </cell>
          <cell r="F103" t="str">
            <v>Курская область</v>
          </cell>
          <cell r="G103" t="str">
            <v>СГИ</v>
          </cell>
          <cell r="H103" t="str">
            <v>Ганчева С.Н.</v>
          </cell>
          <cell r="I103" t="str">
            <v>Запрос предложений</v>
          </cell>
          <cell r="J103" t="str">
            <v>Открытая</v>
          </cell>
          <cell r="K103" t="str">
            <v>Электронный</v>
          </cell>
          <cell r="L103">
            <v>27</v>
          </cell>
          <cell r="M103">
            <v>44665</v>
          </cell>
          <cell r="N103">
            <v>44666</v>
          </cell>
          <cell r="O103">
            <v>44687</v>
          </cell>
          <cell r="P103">
            <v>44708</v>
          </cell>
          <cell r="Q103" t="str">
            <v>__</v>
          </cell>
          <cell r="R103">
            <v>44708</v>
          </cell>
          <cell r="S103">
            <v>44742</v>
          </cell>
          <cell r="T103" t="str">
            <v>__</v>
          </cell>
          <cell r="U103" t="str">
            <v>__</v>
          </cell>
          <cell r="V103" t="str">
            <v>согласно списку</v>
          </cell>
          <cell r="W103" t="str">
            <v>ООО «БУРОВАЯ КОМПАНИЯ ГЕЙЗЕР»
ООО «ПРОМБУРВОД»</v>
          </cell>
          <cell r="X103" t="str">
            <v>ООО «БУРОВАЯ КОМПАНИЯ ГЕЙЗЕР»</v>
          </cell>
          <cell r="Y103">
            <v>41</v>
          </cell>
          <cell r="Z103">
            <v>44721</v>
          </cell>
          <cell r="AA103">
            <v>1050000</v>
          </cell>
          <cell r="AB103">
            <v>994000</v>
          </cell>
          <cell r="AC103" t="str">
            <v>11-ГР-8879-22</v>
          </cell>
          <cell r="AD103">
            <v>44726</v>
          </cell>
          <cell r="AE103"/>
          <cell r="AF103" t="str">
            <v>75/ГНП сеть/15.04.2022/ОЗПэ</v>
          </cell>
          <cell r="AG103" t="str">
            <v>__</v>
          </cell>
          <cell r="AH103" t="str">
            <v>__</v>
          </cell>
          <cell r="AI103">
            <v>7816333399</v>
          </cell>
          <cell r="AJ103">
            <v>2</v>
          </cell>
          <cell r="AK103">
            <v>0</v>
          </cell>
          <cell r="AL103">
            <v>0.45833333333333331</v>
          </cell>
          <cell r="AM103" t="str">
            <v>41/6</v>
          </cell>
          <cell r="AN103" t="str">
            <v>Кузнецова</v>
          </cell>
          <cell r="AO103" t="str">
            <v>0546090000000000005918</v>
          </cell>
        </row>
        <row r="104">
          <cell r="B104">
            <v>123</v>
          </cell>
          <cell r="C104">
            <v>44648</v>
          </cell>
          <cell r="D104"/>
          <cell r="E104" t="str">
            <v>Оказание услуг по разработке мероприятий по уменьшению выбросов в периоды неблагоприятных метеорологических условий (НМУ) для объектов на территории Краснодарского края АЗС №№ 145, 146, 147, 148, 149, 186, 187, 188, 189, 190, 192, 193, 194, 195, 196,197, 199, 200, 201, 203, 204, 206, 207, 208, 209, 210, 211, 212, 213, 214, 215, 216, 217, 218, 219, 220, 221, 222, 223, 224, 225, 341, 342, 343, 418, 431</v>
          </cell>
          <cell r="F104" t="str">
            <v>Краснодарский край</v>
          </cell>
          <cell r="G104" t="str">
            <v>СГИ</v>
          </cell>
          <cell r="H104" t="str">
            <v>Ганчева С.Н.</v>
          </cell>
          <cell r="I104" t="str">
            <v>Запрос предложений</v>
          </cell>
          <cell r="J104" t="str">
            <v>Открытая</v>
          </cell>
          <cell r="K104" t="str">
            <v>Электронный</v>
          </cell>
          <cell r="L104">
            <v>27</v>
          </cell>
          <cell r="M104">
            <v>44665</v>
          </cell>
          <cell r="N104">
            <v>44666</v>
          </cell>
          <cell r="O104">
            <v>44678</v>
          </cell>
          <cell r="P104">
            <v>44708</v>
          </cell>
          <cell r="Q104" t="str">
            <v>__</v>
          </cell>
          <cell r="R104" t="str">
            <v>__</v>
          </cell>
          <cell r="S104">
            <v>44701</v>
          </cell>
          <cell r="T104" t="str">
            <v>__</v>
          </cell>
          <cell r="U104" t="str">
            <v>__</v>
          </cell>
          <cell r="V104" t="str">
            <v>согласно списку</v>
          </cell>
          <cell r="W104" t="str">
            <v>ООО «ПРОЕКТ Е4»
ООО «ЭКОНТА»
ООО «ЭНЕРГОСТРОЙ»
ООО «ПРОММАШ ТЕСТ ЭКОЛОГИЯ»
ООО «КОМПАНИЯ ЭКСПЕРТ»
ООО «ЛЕНЭКОПРОЕКТ»
ООО «ЭФ "ОЛДИ»
ГОРДИЕНКО ТИМУР АЛЕКСАНДРОВИЧ
ООО «ЭКО ЦЕНТР»</v>
          </cell>
          <cell r="X104" t="str">
            <v>ООО «ПРОЕКТ Е4»</v>
          </cell>
          <cell r="Y104">
            <v>36</v>
          </cell>
          <cell r="Z104">
            <v>44700</v>
          </cell>
          <cell r="AA104">
            <v>1551000</v>
          </cell>
          <cell r="AB104" t="str">
            <v>540000,00
 без НДС</v>
          </cell>
          <cell r="AC104" t="str">
            <v>15-ГР-8765-22</v>
          </cell>
          <cell r="AD104">
            <v>44721</v>
          </cell>
          <cell r="AE104"/>
          <cell r="AF104" t="str">
            <v>76/ГНП сеть/15.04.2022/ОЗПэ</v>
          </cell>
          <cell r="AG104" t="str">
            <v>__</v>
          </cell>
          <cell r="AH104" t="str">
            <v>__</v>
          </cell>
          <cell r="AI104">
            <v>9704013122</v>
          </cell>
          <cell r="AJ104">
            <v>9</v>
          </cell>
          <cell r="AK104">
            <v>0</v>
          </cell>
          <cell r="AL104">
            <v>0.45833333333333331</v>
          </cell>
          <cell r="AM104" t="str">
            <v>36/5</v>
          </cell>
          <cell r="AN104" t="str">
            <v>Кузнецова</v>
          </cell>
          <cell r="AO104" t="str">
            <v>Бюджет</v>
          </cell>
        </row>
        <row r="105">
          <cell r="B105">
            <v>126</v>
          </cell>
          <cell r="C105">
            <v>44648</v>
          </cell>
          <cell r="D105">
            <v>3</v>
          </cell>
          <cell r="E105" t="str">
            <v>Ремонт электрощитового оборудования на НФБ №11 в Орловской области</v>
          </cell>
          <cell r="F105" t="str">
            <v>Орловская область</v>
          </cell>
          <cell r="G105" t="str">
            <v>СГИ</v>
          </cell>
          <cell r="H105" t="str">
            <v>Левченко</v>
          </cell>
          <cell r="I105" t="str">
            <v>Запрос предложений</v>
          </cell>
          <cell r="J105" t="str">
            <v>Открытая</v>
          </cell>
          <cell r="K105" t="str">
            <v>Электронный</v>
          </cell>
          <cell r="L105">
            <v>28</v>
          </cell>
          <cell r="M105">
            <v>44672</v>
          </cell>
          <cell r="N105">
            <v>44672</v>
          </cell>
          <cell r="O105">
            <v>44699</v>
          </cell>
          <cell r="P105">
            <v>44715</v>
          </cell>
          <cell r="Q105" t="str">
            <v>__</v>
          </cell>
          <cell r="R105" t="str">
            <v>__</v>
          </cell>
          <cell r="S105" t="str">
            <v>__</v>
          </cell>
          <cell r="T105" t="str">
            <v>__</v>
          </cell>
          <cell r="U105" t="str">
            <v>__</v>
          </cell>
          <cell r="V105" t="str">
            <v>ООО «Свет»
ООО «ТОПГРУПП»
ООО «АМД-СТРОЙ"</v>
          </cell>
          <cell r="W105" t="str">
            <v>ООО «АМД-СТРОЙ"</v>
          </cell>
          <cell r="X105" t="str">
            <v>ООО «АМД-СТРОЙ"</v>
          </cell>
          <cell r="Y105">
            <v>40</v>
          </cell>
          <cell r="Z105">
            <v>44714</v>
          </cell>
          <cell r="AA105">
            <v>650000</v>
          </cell>
          <cell r="AB105">
            <v>570597.6</v>
          </cell>
          <cell r="AC105" t="str">
            <v>14-ГР-8932-22</v>
          </cell>
          <cell r="AD105">
            <v>44743</v>
          </cell>
          <cell r="AE105"/>
          <cell r="AF105" t="str">
            <v>77/ГНП сеть/21.04.2022/ОЗПэ</v>
          </cell>
          <cell r="AG105"/>
          <cell r="AH105"/>
          <cell r="AI105">
            <v>3661173086</v>
          </cell>
          <cell r="AJ105">
            <v>1</v>
          </cell>
          <cell r="AK105">
            <v>0</v>
          </cell>
          <cell r="AL105">
            <v>0.45833333333333331</v>
          </cell>
          <cell r="AM105" t="str">
            <v>40/2</v>
          </cell>
          <cell r="AN105" t="str">
            <v>Ляшов</v>
          </cell>
          <cell r="AO105" t="str">
            <v>Бюджет</v>
          </cell>
        </row>
        <row r="106">
          <cell r="B106">
            <v>259</v>
          </cell>
          <cell r="C106">
            <v>44648</v>
          </cell>
          <cell r="D106"/>
          <cell r="E106" t="str">
            <v>Лот 1. Поставка специальной одежды в обособленные подразделения ООО «ГНП сеть».</v>
          </cell>
          <cell r="F106"/>
          <cell r="G106" t="str">
            <v>СГИ</v>
          </cell>
          <cell r="H106" t="str">
            <v>Ройко
Левченко
Ганчева</v>
          </cell>
          <cell r="I106" t="str">
            <v>Запрос котировок</v>
          </cell>
          <cell r="J106" t="str">
            <v>Открытая</v>
          </cell>
          <cell r="K106" t="str">
            <v>Электронный</v>
          </cell>
          <cell r="L106">
            <v>29</v>
          </cell>
          <cell r="M106">
            <v>44673</v>
          </cell>
          <cell r="N106">
            <v>44677</v>
          </cell>
          <cell r="O106">
            <v>44686</v>
          </cell>
          <cell r="P106">
            <v>44701</v>
          </cell>
          <cell r="Q106" t="str">
            <v>__</v>
          </cell>
          <cell r="R106" t="str">
            <v>__</v>
          </cell>
          <cell r="S106" t="str">
            <v>__</v>
          </cell>
          <cell r="T106" t="str">
            <v>__</v>
          </cell>
          <cell r="U106" t="str">
            <v>__</v>
          </cell>
          <cell r="V106" t="str">
            <v>согласно списку</v>
          </cell>
          <cell r="W106" t="str">
            <v>ООО ШП «ДЕЛЬТА»
ООО «ТРАНСИНСЕРВИС»
ООО «МШФ ФЕНИКС»</v>
          </cell>
          <cell r="X106" t="str">
            <v>ООО "Трансинсервис"</v>
          </cell>
          <cell r="Y106">
            <v>37</v>
          </cell>
          <cell r="Z106">
            <v>44700</v>
          </cell>
          <cell r="AA106" t="str">
            <v xml:space="preserve">не обьявляется </v>
          </cell>
          <cell r="AB106">
            <v>29847502.800000001</v>
          </cell>
          <cell r="AC106" t="str">
            <v>01-ГР-8736-22</v>
          </cell>
          <cell r="AD106">
            <v>44708</v>
          </cell>
          <cell r="AE106"/>
          <cell r="AF106" t="str">
            <v>78/ГНП сеть/26.04.2022/ОЗКэ</v>
          </cell>
          <cell r="AG106" t="str">
            <v>__</v>
          </cell>
          <cell r="AH106" t="str">
            <v>__</v>
          </cell>
          <cell r="AI106">
            <v>7729130924</v>
          </cell>
          <cell r="AJ106">
            <v>3</v>
          </cell>
          <cell r="AK106">
            <v>1</v>
          </cell>
          <cell r="AL106">
            <v>0.45833333333333331</v>
          </cell>
          <cell r="AM106" t="str">
            <v>37/1</v>
          </cell>
          <cell r="AN106" t="str">
            <v>Фролов</v>
          </cell>
          <cell r="AO106" t="str">
            <v>Бюджет</v>
          </cell>
        </row>
        <row r="107">
          <cell r="B107">
            <v>259</v>
          </cell>
          <cell r="C107">
            <v>44648</v>
          </cell>
          <cell r="D107"/>
          <cell r="E107" t="str">
            <v>Лот 2.Поставка прочих средств индивидуальной защиты в обособленные подразделения ООО«ГНП сеть»</v>
          </cell>
          <cell r="F107"/>
          <cell r="G107" t="str">
            <v>СГИ</v>
          </cell>
          <cell r="H107" t="str">
            <v>Ройко
Левченко
Ганчева</v>
          </cell>
          <cell r="I107" t="str">
            <v>Запрос котировок</v>
          </cell>
          <cell r="J107" t="str">
            <v>Открытая</v>
          </cell>
          <cell r="K107" t="str">
            <v>Электронный</v>
          </cell>
          <cell r="L107">
            <v>29</v>
          </cell>
          <cell r="M107">
            <v>44673</v>
          </cell>
          <cell r="N107">
            <v>44677</v>
          </cell>
          <cell r="O107">
            <v>44686</v>
          </cell>
          <cell r="P107">
            <v>44701</v>
          </cell>
          <cell r="Q107" t="str">
            <v>__</v>
          </cell>
          <cell r="R107" t="str">
            <v>__</v>
          </cell>
          <cell r="S107" t="str">
            <v>__</v>
          </cell>
          <cell r="T107" t="str">
            <v>__</v>
          </cell>
          <cell r="U107" t="str">
            <v>__</v>
          </cell>
          <cell r="V107" t="str">
            <v>согласно списку</v>
          </cell>
          <cell r="W107" t="str">
            <v>ООО «ХАРБЕГОН»
ООО «ТРАНСИНСЕРВИС»
ООО «МШФ ФЕНИКС»
ООО ТД «РОСТ»</v>
          </cell>
          <cell r="X107" t="str">
            <v>ООО "Харбегон"</v>
          </cell>
          <cell r="Y107">
            <v>37</v>
          </cell>
          <cell r="Z107">
            <v>44700</v>
          </cell>
          <cell r="AA107" t="str">
            <v xml:space="preserve">не обьявляется </v>
          </cell>
          <cell r="AB107">
            <v>8201595.5</v>
          </cell>
          <cell r="AC107" t="str">
            <v>01-ГР-8735-22</v>
          </cell>
          <cell r="AD107">
            <v>44708</v>
          </cell>
          <cell r="AE107"/>
          <cell r="AF107" t="str">
            <v>78/ГНП сеть/26.04.2022/ОЗКэ</v>
          </cell>
          <cell r="AG107" t="str">
            <v>__</v>
          </cell>
          <cell r="AH107" t="str">
            <v>__</v>
          </cell>
          <cell r="AI107">
            <v>6165198360</v>
          </cell>
          <cell r="AJ107">
            <v>4</v>
          </cell>
          <cell r="AK107">
            <v>1</v>
          </cell>
          <cell r="AL107">
            <v>0.45833333333333331</v>
          </cell>
          <cell r="AM107" t="str">
            <v>37/1</v>
          </cell>
          <cell r="AN107" t="str">
            <v>Фролов</v>
          </cell>
          <cell r="AO107" t="str">
            <v>Бюджет</v>
          </cell>
        </row>
        <row r="108">
          <cell r="B108">
            <v>259</v>
          </cell>
          <cell r="C108">
            <v>44648</v>
          </cell>
          <cell r="D108"/>
          <cell r="E108" t="str">
            <v>Лот 3. Поставка специальной обуви в обособленные подразделения ООО «ГНП сеть»</v>
          </cell>
          <cell r="F108"/>
          <cell r="G108" t="str">
            <v>СГИ</v>
          </cell>
          <cell r="H108" t="str">
            <v>Ройко
Левченко
Ганчева</v>
          </cell>
          <cell r="I108" t="str">
            <v>Запрос котировок</v>
          </cell>
          <cell r="J108" t="str">
            <v>Открытая</v>
          </cell>
          <cell r="K108" t="str">
            <v>Электронный</v>
          </cell>
          <cell r="L108">
            <v>29</v>
          </cell>
          <cell r="M108">
            <v>44673</v>
          </cell>
          <cell r="N108">
            <v>44677</v>
          </cell>
          <cell r="O108">
            <v>44686</v>
          </cell>
          <cell r="P108">
            <v>44701</v>
          </cell>
          <cell r="Q108" t="str">
            <v>__</v>
          </cell>
          <cell r="R108" t="str">
            <v>__</v>
          </cell>
          <cell r="S108" t="str">
            <v>__</v>
          </cell>
          <cell r="T108" t="str">
            <v>__</v>
          </cell>
          <cell r="U108" t="str">
            <v>__</v>
          </cell>
          <cell r="V108" t="str">
            <v>согласно списку</v>
          </cell>
          <cell r="W108" t="str">
            <v>ООО «ТРАНСИНСЕРВИС»
ООО«ТЕХНОАВИА-САНКТ-ПЕТЕРБУРГ»
ООО «МШФ ФЕНИКС»</v>
          </cell>
          <cell r="X108" t="str">
            <v>ООО "Трансинсервис"</v>
          </cell>
          <cell r="Y108">
            <v>37</v>
          </cell>
          <cell r="Z108">
            <v>44700</v>
          </cell>
          <cell r="AA108" t="str">
            <v xml:space="preserve">не обьявляется </v>
          </cell>
          <cell r="AB108">
            <v>6251990.4000000004</v>
          </cell>
          <cell r="AC108" t="str">
            <v>01-ГР-8737-22</v>
          </cell>
          <cell r="AD108">
            <v>44708</v>
          </cell>
          <cell r="AE108"/>
          <cell r="AF108" t="str">
            <v>78/ГНП сеть/26.04.2022/ОЗКэ</v>
          </cell>
          <cell r="AG108" t="str">
            <v>__</v>
          </cell>
          <cell r="AH108" t="str">
            <v>__</v>
          </cell>
          <cell r="AI108">
            <v>7729130924</v>
          </cell>
          <cell r="AJ108">
            <v>3</v>
          </cell>
          <cell r="AK108">
            <v>0</v>
          </cell>
          <cell r="AL108">
            <v>0.45833333333333331</v>
          </cell>
          <cell r="AM108" t="str">
            <v>37/1</v>
          </cell>
          <cell r="AN108" t="str">
            <v>Фролов</v>
          </cell>
          <cell r="AO108" t="str">
            <v>Бюджет</v>
          </cell>
        </row>
        <row r="109">
          <cell r="B109">
            <v>120</v>
          </cell>
          <cell r="C109">
            <v>44677</v>
          </cell>
          <cell r="D109">
            <v>1</v>
          </cell>
          <cell r="E109" t="str">
            <v>Выполнение работ по техническому перевооружению (устройство пожарного водоснабжения (СМР, ПНР)) на объектах на АЗС №№ 281, 288, расположенных на территории Республики Удмуртия</v>
          </cell>
          <cell r="F109" t="str">
            <v>Республика Удмуртия</v>
          </cell>
          <cell r="G109" t="str">
            <v>СГИ</v>
          </cell>
          <cell r="H109" t="str">
            <v>Ройко Е.А.</v>
          </cell>
          <cell r="I109" t="str">
            <v>Запрос предложений</v>
          </cell>
          <cell r="J109" t="str">
            <v>Открытая</v>
          </cell>
          <cell r="K109" t="str">
            <v>Электронный</v>
          </cell>
          <cell r="L109">
            <v>31</v>
          </cell>
          <cell r="M109">
            <v>44679</v>
          </cell>
          <cell r="N109">
            <v>44679</v>
          </cell>
          <cell r="O109">
            <v>44706</v>
          </cell>
          <cell r="P109">
            <v>44734</v>
          </cell>
          <cell r="Q109">
            <v>44705</v>
          </cell>
          <cell r="R109">
            <v>44713</v>
          </cell>
          <cell r="S109" t="str">
            <v>__</v>
          </cell>
          <cell r="T109" t="str">
            <v>__</v>
          </cell>
          <cell r="U109" t="str">
            <v>__</v>
          </cell>
          <cell r="V109" t="str">
            <v>ООО «ТЕХНО»
ООО «ДомПроектСтрой»
ООО «КРОТЭС»</v>
          </cell>
          <cell r="W109" t="str">
            <v>ООО "ТЕХНО"</v>
          </cell>
          <cell r="X109" t="str">
            <v>ООО "ТЕХНО"</v>
          </cell>
          <cell r="Y109">
            <v>41</v>
          </cell>
          <cell r="Z109">
            <v>44721</v>
          </cell>
          <cell r="AA109">
            <v>2514240</v>
          </cell>
          <cell r="AB109" t="str">
            <v>2 080 382,80
без НДС</v>
          </cell>
          <cell r="AC109" t="str">
            <v>12-ГР-8909-22</v>
          </cell>
          <cell r="AD109">
            <v>44729</v>
          </cell>
          <cell r="AE109"/>
          <cell r="AF109" t="str">
            <v>79/ГНП сеть/28.04.2022/ОЗПэ</v>
          </cell>
          <cell r="AG109"/>
          <cell r="AH109"/>
          <cell r="AI109">
            <v>1840019947</v>
          </cell>
          <cell r="AJ109">
            <v>1</v>
          </cell>
          <cell r="AK109">
            <v>0</v>
          </cell>
          <cell r="AL109">
            <v>0.45833333333333331</v>
          </cell>
          <cell r="AM109" t="str">
            <v>41/2</v>
          </cell>
          <cell r="AN109" t="str">
            <v>Ладэ</v>
          </cell>
          <cell r="AO109" t="str">
            <v>ИП</v>
          </cell>
        </row>
        <row r="110">
          <cell r="B110">
            <v>255</v>
          </cell>
          <cell r="C110">
            <v>44677</v>
          </cell>
          <cell r="D110">
            <v>2</v>
          </cell>
          <cell r="E110" t="str">
            <v>Поставка дизельного генератора для нужд АЗС ООО "Газонефтепродукт сеть"</v>
          </cell>
          <cell r="F110" t="str">
            <v>Тульская область</v>
          </cell>
          <cell r="G110" t="str">
            <v>СГИ</v>
          </cell>
          <cell r="H110" t="str">
            <v>Ройко Е.А.</v>
          </cell>
          <cell r="I110" t="str">
            <v>Запрос котировок</v>
          </cell>
          <cell r="J110" t="str">
            <v>Открытая</v>
          </cell>
          <cell r="K110" t="str">
            <v>Электронный</v>
          </cell>
          <cell r="L110">
            <v>31</v>
          </cell>
          <cell r="M110">
            <v>44679</v>
          </cell>
          <cell r="N110">
            <v>44680</v>
          </cell>
          <cell r="O110">
            <v>44694</v>
          </cell>
          <cell r="P110">
            <v>44722</v>
          </cell>
          <cell r="Q110">
            <v>44694</v>
          </cell>
          <cell r="R110">
            <v>44697</v>
          </cell>
          <cell r="S110" t="str">
            <v>__</v>
          </cell>
          <cell r="T110">
            <v>44698</v>
          </cell>
          <cell r="U110">
            <v>44699</v>
          </cell>
          <cell r="V110" t="str">
            <v>ООО "ГК ТСС"
ООО «Энергоконтинент»
ООО РТК "ПРОИНСТРУМ"
ООО «АМП КОМПЛЕКТ»</v>
          </cell>
          <cell r="W110" t="str">
            <v>ИП ДАВЫДОВ
КИРИЛЛ ЮРЬЕВИЧ
ООО "МОСЭЛЕКТРОЩИТ-ЮГ"
ООО "АМП КОМПЛЕКТ"
ООО "ГАЗКОМПЛЕКТ СЕВЕРО-ЗАПАД"
ООО "АРКТИК-МОДУЛЬ"
ООО РТК "ПРОИНСТРУМ"
ООО "ЭНЕРГОТЕКА"</v>
          </cell>
          <cell r="X110" t="str">
            <v>ООО "ГАЗКОМПЛЕКТ СЕВЕРО-ЗАПАД"</v>
          </cell>
          <cell r="Y110">
            <v>36</v>
          </cell>
          <cell r="Z110">
            <v>44700</v>
          </cell>
          <cell r="AA110">
            <v>940000</v>
          </cell>
          <cell r="AB110">
            <v>700360</v>
          </cell>
          <cell r="AC110" t="str">
            <v>01-ГР-8693-22</v>
          </cell>
          <cell r="AD110">
            <v>44706</v>
          </cell>
          <cell r="AE110"/>
          <cell r="AF110" t="str">
            <v>80/ГНП сеть/29.04.2022/ОЗКэ</v>
          </cell>
          <cell r="AG110"/>
          <cell r="AH110"/>
          <cell r="AI110">
            <v>7802841427</v>
          </cell>
          <cell r="AJ110">
            <v>7</v>
          </cell>
          <cell r="AK110">
            <v>1</v>
          </cell>
          <cell r="AL110">
            <v>0.45833333333333331</v>
          </cell>
          <cell r="AM110" t="str">
            <v>36/2</v>
          </cell>
          <cell r="AN110" t="str">
            <v>Атапин</v>
          </cell>
          <cell r="AO110" t="str">
            <v>ИП</v>
          </cell>
        </row>
        <row r="111">
          <cell r="B111">
            <v>128</v>
          </cell>
          <cell r="C111">
            <v>44677</v>
          </cell>
          <cell r="D111">
            <v>1</v>
          </cell>
          <cell r="E111" t="str">
            <v>Выполнение работ по ремонту плиточного покрытия на АЗС№№ 237, 238, 247, расположенных на территории Орловской области</v>
          </cell>
          <cell r="F111" t="str">
            <v>Орловская область</v>
          </cell>
          <cell r="G111" t="str">
            <v>СГИ</v>
          </cell>
          <cell r="H111" t="str">
            <v>Ройко Е.А.</v>
          </cell>
          <cell r="I111" t="str">
            <v>Запрос предложений</v>
          </cell>
          <cell r="J111" t="str">
            <v>Открытая</v>
          </cell>
          <cell r="K111" t="str">
            <v>Электронный</v>
          </cell>
          <cell r="L111">
            <v>31</v>
          </cell>
          <cell r="M111">
            <v>44679</v>
          </cell>
          <cell r="N111">
            <v>44680</v>
          </cell>
          <cell r="O111">
            <v>44707</v>
          </cell>
          <cell r="P111">
            <v>44735</v>
          </cell>
          <cell r="Q111" t="str">
            <v>__</v>
          </cell>
          <cell r="R111" t="str">
            <v>__</v>
          </cell>
          <cell r="S111" t="str">
            <v>__</v>
          </cell>
          <cell r="T111" t="str">
            <v>__</v>
          </cell>
          <cell r="U111" t="str">
            <v>__</v>
          </cell>
          <cell r="V111" t="str">
            <v>ООО «ПРОМСТРОЙ»
ООО «ТОПГРУПП»
ООО "АМД-СТРОЙ"</v>
          </cell>
          <cell r="W111" t="str">
            <v>ООО «ТОПГРУПП»</v>
          </cell>
          <cell r="X111" t="str">
            <v>ООО «ТОПГРУПП»</v>
          </cell>
          <cell r="Y111">
            <v>40</v>
          </cell>
          <cell r="Z111">
            <v>44714</v>
          </cell>
          <cell r="AA111">
            <v>1410000</v>
          </cell>
          <cell r="AB111">
            <v>1401175.2</v>
          </cell>
          <cell r="AC111" t="str">
            <v>14-ГР-8835-22</v>
          </cell>
          <cell r="AD111">
            <v>44739</v>
          </cell>
          <cell r="AE111"/>
          <cell r="AF111" t="str">
            <v>81/ГНП сеть/29.04.2022/ОЗПэ</v>
          </cell>
          <cell r="AG111"/>
          <cell r="AH111"/>
          <cell r="AI111">
            <v>5753070172</v>
          </cell>
          <cell r="AJ111">
            <v>1</v>
          </cell>
          <cell r="AK111">
            <v>0</v>
          </cell>
          <cell r="AL111">
            <v>0.45833333333333331</v>
          </cell>
          <cell r="AM111" t="str">
            <v>40/3</v>
          </cell>
          <cell r="AN111" t="str">
            <v>Востряков</v>
          </cell>
          <cell r="AO111" t="str">
            <v>Бюджет</v>
          </cell>
        </row>
        <row r="112">
          <cell r="B112">
            <v>258</v>
          </cell>
          <cell r="C112">
            <v>44677</v>
          </cell>
          <cell r="D112">
            <v>1</v>
          </cell>
          <cell r="E112" t="str">
            <v>Оказание услуг по физической охране офисного помещения (Санкт-Петербург)</v>
          </cell>
          <cell r="F112" t="str">
            <v>Санкт-Петербург</v>
          </cell>
          <cell r="G112" t="str">
            <v>СКЗ</v>
          </cell>
          <cell r="H112" t="str">
            <v>Ройко Е.А.</v>
          </cell>
          <cell r="I112" t="str">
            <v>Запрос котировок</v>
          </cell>
          <cell r="J112" t="str">
            <v>Закрытая</v>
          </cell>
          <cell r="K112" t="str">
            <v>Электронный</v>
          </cell>
          <cell r="L112">
            <v>31</v>
          </cell>
          <cell r="M112">
            <v>44679</v>
          </cell>
          <cell r="N112">
            <v>44680</v>
          </cell>
          <cell r="O112">
            <v>44694</v>
          </cell>
          <cell r="P112">
            <v>44722</v>
          </cell>
          <cell r="Q112">
            <v>44694</v>
          </cell>
          <cell r="R112">
            <v>44697</v>
          </cell>
          <cell r="S112" t="str">
            <v>__</v>
          </cell>
          <cell r="T112" t="str">
            <v>__</v>
          </cell>
          <cell r="U112" t="str">
            <v>__</v>
          </cell>
          <cell r="V112" t="str">
            <v>ООО «Охранная организация «Топаз Безопасность»
ООО «Охранное предприятие «ТехноПроект- безопасность»
ООО «Охранная организация «Северо-западная гарантия безопасности»</v>
          </cell>
          <cell r="W112" t="str">
            <v>ООО "ОП "ТЕХНОПРОЕКТ-БП"</v>
          </cell>
          <cell r="X112" t="str">
            <v>ООО "ОП "ТЕХНОПРОЕКТ-БП"</v>
          </cell>
          <cell r="Y112">
            <v>36</v>
          </cell>
          <cell r="Z112">
            <v>44700</v>
          </cell>
          <cell r="AA112">
            <v>4032000</v>
          </cell>
          <cell r="AB112">
            <v>3359990</v>
          </cell>
          <cell r="AC112" t="str">
            <v>01-ГР-8724-22</v>
          </cell>
          <cell r="AD112">
            <v>44711</v>
          </cell>
          <cell r="AE112"/>
          <cell r="AF112" t="str">
            <v>82/ГНП сеть/29.04.2022/ЗЗКэ</v>
          </cell>
          <cell r="AG112"/>
          <cell r="AH112"/>
          <cell r="AI112">
            <v>7819039500</v>
          </cell>
          <cell r="AJ112">
            <v>1</v>
          </cell>
          <cell r="AK112">
            <v>0</v>
          </cell>
          <cell r="AL112">
            <v>0.45833333333333331</v>
          </cell>
          <cell r="AM112" t="str">
            <v>36/1</v>
          </cell>
          <cell r="AN112" t="str">
            <v>Александров</v>
          </cell>
          <cell r="AO112" t="str">
            <v>Бюджет</v>
          </cell>
        </row>
        <row r="113">
          <cell r="B113">
            <v>256</v>
          </cell>
          <cell r="C113">
            <v>44677</v>
          </cell>
          <cell r="D113">
            <v>1</v>
          </cell>
          <cell r="E113" t="str">
            <v>Поставка запасных частей для оборудования ЖМТ</v>
          </cell>
          <cell r="F113"/>
          <cell r="G113" t="str">
            <v>СГИ</v>
          </cell>
          <cell r="H113" t="str">
            <v>Левченко</v>
          </cell>
          <cell r="I113" t="str">
            <v>Запрос предложений</v>
          </cell>
          <cell r="J113" t="str">
            <v>Открытая</v>
          </cell>
          <cell r="K113" t="str">
            <v>Электронный</v>
          </cell>
          <cell r="L113">
            <v>31</v>
          </cell>
          <cell r="M113">
            <v>44679</v>
          </cell>
          <cell r="N113">
            <v>44680</v>
          </cell>
          <cell r="O113">
            <v>44694</v>
          </cell>
          <cell r="P113">
            <v>44722</v>
          </cell>
          <cell r="Q113" t="str">
            <v>__</v>
          </cell>
          <cell r="R113" t="str">
            <v>23.05.2022
24.05.2022</v>
          </cell>
          <cell r="S113" t="str">
            <v>__</v>
          </cell>
          <cell r="T113" t="str">
            <v>__</v>
          </cell>
          <cell r="U113" t="str">
            <v>__</v>
          </cell>
          <cell r="V113" t="str">
            <v>ООО «АМТ-Нефтегазовое оборудование»
ООО «Профи Трейд»
ООО «Винсо СВ»
ООО «Венго»</v>
          </cell>
          <cell r="W113" t="str">
            <v>ООО «АМТ-Нефтегазовое оборудование»
ООО «Профи Трейд»
ООО "АЗТ СК"</v>
          </cell>
          <cell r="X113" t="str">
            <v>ООО «АМТ-Нефтегазовое оборудование»</v>
          </cell>
          <cell r="Y113">
            <v>39</v>
          </cell>
          <cell r="Z113">
            <v>44711</v>
          </cell>
          <cell r="AA113">
            <v>57931161.200000003</v>
          </cell>
          <cell r="AB113">
            <v>57931161.200000003</v>
          </cell>
          <cell r="AC113" t="str">
            <v>01-ГР-8773-22</v>
          </cell>
          <cell r="AD113">
            <v>44713</v>
          </cell>
          <cell r="AE113"/>
          <cell r="AF113" t="str">
            <v>83/ГНП сеть/29.04.2022/ОЗПэ</v>
          </cell>
          <cell r="AG113" t="str">
            <v>__</v>
          </cell>
          <cell r="AH113" t="str">
            <v>__</v>
          </cell>
          <cell r="AI113">
            <v>2635804840</v>
          </cell>
          <cell r="AJ113">
            <v>3</v>
          </cell>
          <cell r="AK113">
            <v>0</v>
          </cell>
          <cell r="AL113">
            <v>0.58333333333333337</v>
          </cell>
          <cell r="AM113" t="str">
            <v>39/1</v>
          </cell>
          <cell r="AN113" t="str">
            <v>Атапин</v>
          </cell>
          <cell r="AO113" t="str">
            <v>Бюджет</v>
          </cell>
        </row>
        <row r="114">
          <cell r="B114">
            <v>251</v>
          </cell>
          <cell r="C114">
            <v>44677</v>
          </cell>
          <cell r="D114"/>
          <cell r="E114" t="str">
            <v>Разработка проектной и рабочей документации на устройство переходно-скоростных полос и примыканий к АЗС № 115, расположенной по адресу: 305040, Курская обл., г. Курск, ул. Гремяченская, д. 8-а</v>
          </cell>
          <cell r="F114" t="str">
            <v>Курская область</v>
          </cell>
          <cell r="G114" t="str">
            <v>СГИ</v>
          </cell>
          <cell r="H114" t="str">
            <v>Левченко</v>
          </cell>
          <cell r="I114" t="str">
            <v>Запрос предложений</v>
          </cell>
          <cell r="J114" t="str">
            <v>Открытая</v>
          </cell>
          <cell r="K114" t="str">
            <v>Электронный</v>
          </cell>
          <cell r="L114">
            <v>31</v>
          </cell>
          <cell r="M114">
            <v>44679</v>
          </cell>
          <cell r="N114">
            <v>44680</v>
          </cell>
          <cell r="O114">
            <v>44698</v>
          </cell>
          <cell r="P114">
            <v>44722</v>
          </cell>
          <cell r="Q114" t="str">
            <v>__</v>
          </cell>
          <cell r="R114" t="str">
            <v>__</v>
          </cell>
          <cell r="S114" t="str">
            <v>__</v>
          </cell>
          <cell r="T114" t="str">
            <v>__</v>
          </cell>
          <cell r="U114" t="str">
            <v>__</v>
          </cell>
          <cell r="V114" t="str">
            <v>ООО «Геотрон»
ООО «ПроектСтройИзыскания»
ООО «ЭкоСтройПроект»
ООО «Автодоринжиниринг»
ООО «ПК «Орелавтобан»</v>
          </cell>
          <cell r="W114" t="str">
            <v>ООО «Геотрон»
ООО «ПК «Орелавтобан»</v>
          </cell>
          <cell r="X114" t="str">
            <v>ООО «ПК «Орелавтобан»</v>
          </cell>
          <cell r="Y114">
            <v>41</v>
          </cell>
          <cell r="Z114">
            <v>44721</v>
          </cell>
          <cell r="AA114">
            <v>1200000</v>
          </cell>
          <cell r="AB114" t="str">
            <v>960 890,00
без НДС</v>
          </cell>
          <cell r="AC114" t="str">
            <v xml:space="preserve">11-ГР-8944-22 </v>
          </cell>
          <cell r="AD114">
            <v>44740</v>
          </cell>
          <cell r="AE114"/>
          <cell r="AF114" t="str">
            <v>84/ГНП сеть/29.04.2022/ОЗПэ</v>
          </cell>
          <cell r="AG114" t="str">
            <v>__</v>
          </cell>
          <cell r="AH114" t="str">
            <v>__</v>
          </cell>
          <cell r="AI114">
            <v>5752072709</v>
          </cell>
          <cell r="AJ114">
            <v>2</v>
          </cell>
          <cell r="AK114">
            <v>0</v>
          </cell>
          <cell r="AL114">
            <v>0.45833333333333331</v>
          </cell>
          <cell r="AM114" t="str">
            <v>41/4</v>
          </cell>
          <cell r="AN114" t="str">
            <v>Комиссаров</v>
          </cell>
          <cell r="AO114" t="str">
            <v>0546090000000000005894</v>
          </cell>
        </row>
        <row r="115">
          <cell r="B115">
            <v>140</v>
          </cell>
          <cell r="C115">
            <v>44677</v>
          </cell>
          <cell r="D115">
            <v>3</v>
          </cell>
          <cell r="E115" t="str">
            <v>Выполнение работ по техническому перевооружению НФБ №17, расположенной по адресу: 403016, Волгоградская область, Городищенский район, п.Самофаловка, станция Котлубань (монтаж системы измерения массы и блокировки насосов)</v>
          </cell>
          <cell r="F115" t="str">
            <v>Волгоградская область</v>
          </cell>
          <cell r="G115" t="str">
            <v>СГИ</v>
          </cell>
          <cell r="H115" t="str">
            <v>Левченко</v>
          </cell>
          <cell r="I115" t="str">
            <v>Запрос предложений</v>
          </cell>
          <cell r="J115" t="str">
            <v>Открытая</v>
          </cell>
          <cell r="K115" t="str">
            <v>Электронный</v>
          </cell>
          <cell r="L115">
            <v>31</v>
          </cell>
          <cell r="M115">
            <v>44679</v>
          </cell>
          <cell r="N115">
            <v>44680</v>
          </cell>
          <cell r="O115">
            <v>44707</v>
          </cell>
          <cell r="P115">
            <v>44729</v>
          </cell>
          <cell r="Q115" t="str">
            <v>__</v>
          </cell>
          <cell r="R115" t="str">
            <v>__</v>
          </cell>
          <cell r="S115">
            <v>44742</v>
          </cell>
          <cell r="T115" t="str">
            <v>__</v>
          </cell>
          <cell r="U115" t="str">
            <v>__</v>
          </cell>
          <cell r="V115" t="str">
            <v>ООО «Семь измерений»
ООО «АЗСТРАСТСТРОЙ»
ООО «ИРИС»</v>
          </cell>
          <cell r="W115" t="str">
            <v>ООО «АЗСТРАСТСТРОЙ»</v>
          </cell>
          <cell r="X115" t="str">
            <v>ООО «АЗСТРАСТСТРОЙ»</v>
          </cell>
          <cell r="Y115">
            <v>45</v>
          </cell>
          <cell r="Z115">
            <v>44742</v>
          </cell>
          <cell r="AA115">
            <v>10500000</v>
          </cell>
          <cell r="AB115">
            <v>9641641.1999999993</v>
          </cell>
          <cell r="AC115" t="str">
            <v xml:space="preserve">04-ГР-9095-22 </v>
          </cell>
          <cell r="AD115">
            <v>44762</v>
          </cell>
          <cell r="AE115"/>
          <cell r="AF115" t="str">
            <v>85/ГНП сеть/29.04.2022/ОЗПэ</v>
          </cell>
          <cell r="AG115" t="str">
            <v>__</v>
          </cell>
          <cell r="AH115" t="str">
            <v>__</v>
          </cell>
          <cell r="AI115">
            <v>6313005093</v>
          </cell>
          <cell r="AJ115">
            <v>1</v>
          </cell>
          <cell r="AK115">
            <v>0</v>
          </cell>
          <cell r="AL115">
            <v>0.45833333333333331</v>
          </cell>
          <cell r="AM115" t="str">
            <v>45/5</v>
          </cell>
          <cell r="AN115" t="str">
            <v>Грищенко 
Просвирнин</v>
          </cell>
          <cell r="AO115" t="str">
            <v>0511180000000000005052</v>
          </cell>
        </row>
        <row r="116">
          <cell r="B116">
            <v>252</v>
          </cell>
          <cell r="C116">
            <v>44677</v>
          </cell>
          <cell r="D116">
            <v>9</v>
          </cell>
          <cell r="E116" t="str">
            <v>Лот №1 Выполнение работ по ремонту асфальтобетонного покрытия на АЗС №№ 112, 235, 236, 237, 238, 239, 240, 241, 242, 243, 244, 245, 246, 247, 248, 249 расположенных на территории Орловской области</v>
          </cell>
          <cell r="F116" t="str">
            <v>Орловская область</v>
          </cell>
          <cell r="G116" t="str">
            <v>СГИ</v>
          </cell>
          <cell r="H116" t="str">
            <v>Левченко</v>
          </cell>
          <cell r="I116" t="str">
            <v>Запрос предложений</v>
          </cell>
          <cell r="J116" t="str">
            <v>Открытая</v>
          </cell>
          <cell r="K116" t="str">
            <v>Электронный</v>
          </cell>
          <cell r="L116">
            <v>31</v>
          </cell>
          <cell r="M116">
            <v>44679</v>
          </cell>
          <cell r="N116">
            <v>44680</v>
          </cell>
          <cell r="O116">
            <v>44707</v>
          </cell>
          <cell r="P116">
            <v>44729</v>
          </cell>
          <cell r="Q116" t="str">
            <v>__</v>
          </cell>
          <cell r="R116" t="str">
            <v>12.06.2022
14.06.2022
17.06.2022</v>
          </cell>
          <cell r="S116">
            <v>44742</v>
          </cell>
          <cell r="T116" t="str">
            <v>__</v>
          </cell>
          <cell r="U116" t="str">
            <v>__</v>
          </cell>
          <cell r="V116" t="str">
            <v>согласно списку</v>
          </cell>
          <cell r="W116" t="str">
            <v>ООО "АМД-СТРОЙ"
ООО "ТОПГРУПП"</v>
          </cell>
          <cell r="X116" t="str">
            <v>ООО "ТОПГРУПП"</v>
          </cell>
          <cell r="Y116">
            <v>45</v>
          </cell>
          <cell r="Z116">
            <v>44742</v>
          </cell>
          <cell r="AA116">
            <v>2710000</v>
          </cell>
          <cell r="AB116">
            <v>2632660.7999999998</v>
          </cell>
          <cell r="AC116" t="str">
            <v>14-ГР-9110-22</v>
          </cell>
          <cell r="AD116">
            <v>44760</v>
          </cell>
          <cell r="AE116"/>
          <cell r="AF116" t="str">
            <v>86/ГНП сеть/29.04.2022/ОЗПэ</v>
          </cell>
          <cell r="AG116" t="str">
            <v>__</v>
          </cell>
          <cell r="AH116" t="str">
            <v>__</v>
          </cell>
          <cell r="AI116"/>
          <cell r="AJ116">
            <v>2</v>
          </cell>
          <cell r="AK116">
            <v>0</v>
          </cell>
          <cell r="AL116">
            <v>0.45833333333333331</v>
          </cell>
          <cell r="AM116" t="str">
            <v>45-9</v>
          </cell>
          <cell r="AN116" t="str">
            <v>Востряков</v>
          </cell>
          <cell r="AO116" t="str">
            <v>Бюджет</v>
          </cell>
        </row>
        <row r="117">
          <cell r="B117">
            <v>252</v>
          </cell>
          <cell r="C117">
            <v>44677</v>
          </cell>
          <cell r="D117">
            <v>1</v>
          </cell>
          <cell r="E117" t="str">
            <v>Лот №2 Выполнение работ по ремонту асфальтобетонного покрытия на АЗС №№ 46, 51, 53, 133, 331, 336, 434, 437, расположенных на территории Белгородской области</v>
          </cell>
          <cell r="F117" t="str">
            <v>Белгородская область</v>
          </cell>
          <cell r="G117" t="str">
            <v>СГИ</v>
          </cell>
          <cell r="H117" t="str">
            <v>Левченко</v>
          </cell>
          <cell r="I117" t="str">
            <v>Запрос предложений</v>
          </cell>
          <cell r="J117" t="str">
            <v>Открытая</v>
          </cell>
          <cell r="K117" t="str">
            <v>Электронный</v>
          </cell>
          <cell r="L117">
            <v>31</v>
          </cell>
          <cell r="M117">
            <v>44679</v>
          </cell>
          <cell r="N117">
            <v>44680</v>
          </cell>
          <cell r="O117">
            <v>44707</v>
          </cell>
          <cell r="P117">
            <v>44729</v>
          </cell>
          <cell r="Q117" t="str">
            <v>__</v>
          </cell>
          <cell r="R117" t="str">
            <v>12.06.2022
14.06.2022
17.06.2022</v>
          </cell>
          <cell r="S117">
            <v>44742</v>
          </cell>
          <cell r="T117" t="str">
            <v>__</v>
          </cell>
          <cell r="U117" t="str">
            <v>__</v>
          </cell>
          <cell r="V117" t="str">
            <v>согласно списку</v>
          </cell>
          <cell r="W117" t="str">
            <v>ОАО "ДОРОЖНО-СТРОИТЕЛЬНОЕ УПРАВЛЕНИЕ №6"</v>
          </cell>
          <cell r="X117" t="str">
            <v>__</v>
          </cell>
          <cell r="Y117">
            <v>46</v>
          </cell>
          <cell r="Z117">
            <v>44749</v>
          </cell>
          <cell r="AA117">
            <v>4015000</v>
          </cell>
          <cell r="AB117" t="str">
            <v>__</v>
          </cell>
          <cell r="AC117" t="str">
            <v>__</v>
          </cell>
          <cell r="AD117" t="str">
            <v>__</v>
          </cell>
          <cell r="AE117" t="str">
            <v>не состоялась</v>
          </cell>
          <cell r="AF117" t="str">
            <v>86/ГНП сеть/29.04.2022/ОЗПэ</v>
          </cell>
          <cell r="AG117" t="str">
            <v>__</v>
          </cell>
          <cell r="AH117" t="str">
            <v>__</v>
          </cell>
          <cell r="AI117" t="str">
            <v>__</v>
          </cell>
          <cell r="AJ117">
            <v>1</v>
          </cell>
          <cell r="AK117">
            <v>1</v>
          </cell>
          <cell r="AL117">
            <v>0.45833333333333331</v>
          </cell>
          <cell r="AM117" t="str">
            <v>46/2</v>
          </cell>
          <cell r="AN117" t="str">
            <v>Востряков</v>
          </cell>
          <cell r="AO117" t="str">
            <v>Бюджет</v>
          </cell>
        </row>
        <row r="118">
          <cell r="B118">
            <v>252</v>
          </cell>
          <cell r="C118">
            <v>44677</v>
          </cell>
          <cell r="D118">
            <v>1</v>
          </cell>
          <cell r="E118" t="str">
            <v xml:space="preserve">Лот №3:Выполнение работ по ремонту асфальтобетонного покрытия на АЗС №№ 1, 2, 4, 7, 9, 11, 17, расположенных на территории Ставропольского края                                                                                                                                                 </v>
          </cell>
          <cell r="F118" t="str">
            <v xml:space="preserve"> Ставропольский край                                 </v>
          </cell>
          <cell r="G118" t="str">
            <v>СГИ</v>
          </cell>
          <cell r="H118" t="str">
            <v>Левченко</v>
          </cell>
          <cell r="I118" t="str">
            <v>Запрос предложений</v>
          </cell>
          <cell r="J118" t="str">
            <v>Открытая</v>
          </cell>
          <cell r="K118" t="str">
            <v>Электронный</v>
          </cell>
          <cell r="L118">
            <v>31</v>
          </cell>
          <cell r="M118">
            <v>44679</v>
          </cell>
          <cell r="N118">
            <v>44680</v>
          </cell>
          <cell r="O118">
            <v>44707</v>
          </cell>
          <cell r="P118">
            <v>44729</v>
          </cell>
          <cell r="Q118" t="str">
            <v>__</v>
          </cell>
          <cell r="R118" t="str">
            <v>12.06.2022
14.06.2022
17.06.2022</v>
          </cell>
          <cell r="S118">
            <v>44742</v>
          </cell>
          <cell r="T118" t="str">
            <v>__</v>
          </cell>
          <cell r="U118" t="str">
            <v>__</v>
          </cell>
          <cell r="V118" t="str">
            <v>согласно списку</v>
          </cell>
          <cell r="W118" t="str">
            <v>ООО "ЮГ-АВТОТЕХСЕРВИС"
ООО "АМД-СТРОЙ"</v>
          </cell>
          <cell r="X118" t="str">
            <v>ООО "АМД-СТРОЙ"</v>
          </cell>
          <cell r="Y118">
            <v>46</v>
          </cell>
          <cell r="Z118">
            <v>44749</v>
          </cell>
          <cell r="AA118">
            <v>1800000</v>
          </cell>
          <cell r="AB118">
            <v>1777250</v>
          </cell>
          <cell r="AC118" t="str">
            <v xml:space="preserve">03-ГР-9203-22 </v>
          </cell>
          <cell r="AD118">
            <v>44767</v>
          </cell>
          <cell r="AE118"/>
          <cell r="AF118" t="str">
            <v>86/ГНП сеть/29.04.2022/ОЗПэ</v>
          </cell>
          <cell r="AG118" t="str">
            <v>__</v>
          </cell>
          <cell r="AH118" t="str">
            <v>__</v>
          </cell>
          <cell r="AI118"/>
          <cell r="AJ118">
            <v>2</v>
          </cell>
          <cell r="AK118">
            <v>0</v>
          </cell>
          <cell r="AL118">
            <v>0.45833333333333331</v>
          </cell>
          <cell r="AM118" t="str">
            <v>46/2</v>
          </cell>
          <cell r="AN118" t="str">
            <v>Востряков</v>
          </cell>
          <cell r="AO118" t="str">
            <v>Бюджет</v>
          </cell>
        </row>
        <row r="119">
          <cell r="B119">
            <v>252</v>
          </cell>
          <cell r="C119">
            <v>44677</v>
          </cell>
          <cell r="D119">
            <v>1</v>
          </cell>
          <cell r="E119" t="str">
            <v xml:space="preserve">Лот №4:Выполнение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v>
          </cell>
          <cell r="F119" t="str">
            <v xml:space="preserve">Владимирская область </v>
          </cell>
          <cell r="G119" t="str">
            <v>СГИ</v>
          </cell>
          <cell r="H119" t="str">
            <v>Левченко</v>
          </cell>
          <cell r="I119" t="str">
            <v>Запрос предложений</v>
          </cell>
          <cell r="J119" t="str">
            <v>Открытая</v>
          </cell>
          <cell r="K119" t="str">
            <v>Электронный</v>
          </cell>
          <cell r="L119">
            <v>31</v>
          </cell>
          <cell r="M119">
            <v>44679</v>
          </cell>
          <cell r="N119">
            <v>44680</v>
          </cell>
          <cell r="O119">
            <v>44707</v>
          </cell>
          <cell r="P119">
            <v>44729</v>
          </cell>
          <cell r="Q119" t="str">
            <v>__</v>
          </cell>
          <cell r="R119" t="str">
            <v>12.06.2022
14.06.2022
17.06.2022</v>
          </cell>
          <cell r="S119">
            <v>44742</v>
          </cell>
          <cell r="T119" t="str">
            <v>__</v>
          </cell>
          <cell r="U119" t="str">
            <v>__</v>
          </cell>
          <cell r="V119" t="str">
            <v>согласно списку</v>
          </cell>
          <cell r="W119" t="str">
            <v>ИП ЧЕРНОВ СЕРГЕЙ АЛЕКСАНДРОВИЧ</v>
          </cell>
          <cell r="X119" t="str">
            <v>ИП ЧЕРНОВ СЕРГЕЙ АЛЕКСАНДРОВИЧ</v>
          </cell>
          <cell r="Y119">
            <v>46</v>
          </cell>
          <cell r="Z119">
            <v>44749</v>
          </cell>
          <cell r="AA119">
            <v>1536000</v>
          </cell>
          <cell r="AB119" t="str">
            <v>1 259 909,36
без НДС</v>
          </cell>
          <cell r="AC119" t="str">
            <v>16-ГР-9165-22</v>
          </cell>
          <cell r="AD119">
            <v>44767</v>
          </cell>
          <cell r="AE119"/>
          <cell r="AF119" t="str">
            <v>86/ГНП сеть/29.04.2022/ОЗПэ</v>
          </cell>
          <cell r="AG119" t="str">
            <v>__</v>
          </cell>
          <cell r="AH119" t="str">
            <v>__</v>
          </cell>
          <cell r="AI119"/>
          <cell r="AJ119">
            <v>1</v>
          </cell>
          <cell r="AK119">
            <v>0</v>
          </cell>
          <cell r="AL119">
            <v>0.45833333333333331</v>
          </cell>
          <cell r="AM119" t="str">
            <v>46/2</v>
          </cell>
          <cell r="AN119" t="str">
            <v>Востряков</v>
          </cell>
          <cell r="AO119" t="str">
            <v>Бюджет</v>
          </cell>
        </row>
        <row r="120">
          <cell r="B120">
            <v>252</v>
          </cell>
          <cell r="C120">
            <v>44677</v>
          </cell>
          <cell r="D120">
            <v>9</v>
          </cell>
          <cell r="E120" t="str">
            <v xml:space="preserve">Лот №5: Выполнение работ по ремонту асфальтобетонного покрытия и брусчатки площадок ТРК на АЗС №№ 113, 114, 115, 116 117, 118, 119, 120, 121, 122, 123, 124, 142, 4602, 4604, расположенных на территории Курской области                                                                                                                                                                  </v>
          </cell>
          <cell r="F120" t="str">
            <v xml:space="preserve"> Курская область           </v>
          </cell>
          <cell r="G120" t="str">
            <v>СГИ</v>
          </cell>
          <cell r="H120" t="str">
            <v>Левченко</v>
          </cell>
          <cell r="I120" t="str">
            <v>Запрос предложений</v>
          </cell>
          <cell r="J120" t="str">
            <v>Открытая</v>
          </cell>
          <cell r="K120" t="str">
            <v>Электронный</v>
          </cell>
          <cell r="L120">
            <v>31</v>
          </cell>
          <cell r="M120">
            <v>44679</v>
          </cell>
          <cell r="N120">
            <v>44680</v>
          </cell>
          <cell r="O120">
            <v>44707</v>
          </cell>
          <cell r="P120">
            <v>44729</v>
          </cell>
          <cell r="Q120" t="str">
            <v>__</v>
          </cell>
          <cell r="R120" t="str">
            <v>12.06.2022
14.06.2022
17.06.2022</v>
          </cell>
          <cell r="S120">
            <v>44742</v>
          </cell>
          <cell r="T120" t="str">
            <v>__</v>
          </cell>
          <cell r="U120" t="str">
            <v>__</v>
          </cell>
          <cell r="V120" t="str">
            <v>согласно списку</v>
          </cell>
          <cell r="W120" t="str">
            <v>ООО "АМД-СТРОЙ"</v>
          </cell>
          <cell r="X120" t="str">
            <v>ООО "АМД-СТРОЙ"</v>
          </cell>
          <cell r="Y120">
            <v>45</v>
          </cell>
          <cell r="Z120">
            <v>44742</v>
          </cell>
          <cell r="AA120">
            <v>2751360</v>
          </cell>
          <cell r="AB120">
            <v>2255431.75</v>
          </cell>
          <cell r="AC120" t="str">
            <v xml:space="preserve">11-ГР-9129-22 </v>
          </cell>
          <cell r="AD120">
            <v>44760</v>
          </cell>
          <cell r="AE120"/>
          <cell r="AF120" t="str">
            <v>86/ГНП сеть/29.04.2022/ОЗПэ</v>
          </cell>
          <cell r="AG120" t="str">
            <v>__</v>
          </cell>
          <cell r="AH120" t="str">
            <v>__</v>
          </cell>
          <cell r="AI120"/>
          <cell r="AJ120">
            <v>1</v>
          </cell>
          <cell r="AK120">
            <v>0</v>
          </cell>
          <cell r="AL120">
            <v>0.45833333333333331</v>
          </cell>
          <cell r="AM120" t="str">
            <v>45-9</v>
          </cell>
          <cell r="AN120" t="str">
            <v>Востряков</v>
          </cell>
          <cell r="AO120" t="str">
            <v>Бюджет</v>
          </cell>
        </row>
        <row r="121">
          <cell r="B121">
            <v>252</v>
          </cell>
          <cell r="C121">
            <v>44677</v>
          </cell>
          <cell r="D121"/>
          <cell r="E121" t="str">
            <v>Лот №6: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v>
          </cell>
          <cell r="F121" t="str">
            <v>Ростовская область</v>
          </cell>
          <cell r="G121" t="str">
            <v>СГИ</v>
          </cell>
          <cell r="H121" t="str">
            <v>Левченко</v>
          </cell>
          <cell r="I121" t="str">
            <v>Запрос предложений</v>
          </cell>
          <cell r="J121" t="str">
            <v>Открытая</v>
          </cell>
          <cell r="K121" t="str">
            <v>Электронный</v>
          </cell>
          <cell r="L121">
            <v>31</v>
          </cell>
          <cell r="M121">
            <v>44679</v>
          </cell>
          <cell r="N121">
            <v>44680</v>
          </cell>
          <cell r="O121">
            <v>44707</v>
          </cell>
          <cell r="P121">
            <v>44729</v>
          </cell>
          <cell r="Q121" t="str">
            <v>__</v>
          </cell>
          <cell r="R121" t="str">
            <v>12.06.2022
14.06.2022
17.06.2022</v>
          </cell>
          <cell r="S121">
            <v>44742</v>
          </cell>
          <cell r="T121" t="str">
            <v>__</v>
          </cell>
          <cell r="U121" t="str">
            <v>__</v>
          </cell>
          <cell r="V121" t="str">
            <v>согласно списку</v>
          </cell>
          <cell r="W121" t="str">
            <v>нет заявок</v>
          </cell>
          <cell r="X121" t="str">
            <v>__</v>
          </cell>
          <cell r="Y121">
            <v>45</v>
          </cell>
          <cell r="Z121">
            <v>44742</v>
          </cell>
          <cell r="AA121">
            <v>9900000</v>
          </cell>
          <cell r="AB121" t="str">
            <v>__</v>
          </cell>
          <cell r="AC121" t="str">
            <v>__</v>
          </cell>
          <cell r="AD121" t="str">
            <v>__</v>
          </cell>
          <cell r="AE121" t="str">
            <v>не состоялась</v>
          </cell>
          <cell r="AF121" t="str">
            <v>86/ГНП сеть/29.04.2022/ОЗПэ</v>
          </cell>
          <cell r="AG121" t="str">
            <v>__</v>
          </cell>
          <cell r="AH121" t="str">
            <v>__</v>
          </cell>
          <cell r="AI121" t="str">
            <v>__</v>
          </cell>
          <cell r="AJ121">
            <v>0</v>
          </cell>
          <cell r="AK121">
            <v>0</v>
          </cell>
          <cell r="AL121">
            <v>0.45833333333333331</v>
          </cell>
          <cell r="AM121" t="str">
            <v>45-9</v>
          </cell>
          <cell r="AN121" t="str">
            <v>Востряков</v>
          </cell>
          <cell r="AO121" t="str">
            <v>Бюджет</v>
          </cell>
        </row>
        <row r="122">
          <cell r="B122">
            <v>252</v>
          </cell>
          <cell r="C122">
            <v>44677</v>
          </cell>
          <cell r="D122">
            <v>9</v>
          </cell>
          <cell r="E122" t="str">
            <v>Лот №7: Выполнение работ по ямочному ремонту асфальтобетонного покрытия и брусчатки площадок ТРК на АЗС №, расположенных на территории Воронежской и Липецкой областях</v>
          </cell>
          <cell r="F122" t="str">
            <v>Воронежская и Липецкая области</v>
          </cell>
          <cell r="G122" t="str">
            <v>СГИ</v>
          </cell>
          <cell r="H122" t="str">
            <v>Левченко</v>
          </cell>
          <cell r="I122" t="str">
            <v>Запрос предложений</v>
          </cell>
          <cell r="J122" t="str">
            <v>Открытая</v>
          </cell>
          <cell r="K122" t="str">
            <v>Электронный</v>
          </cell>
          <cell r="L122">
            <v>31</v>
          </cell>
          <cell r="M122">
            <v>44679</v>
          </cell>
          <cell r="N122">
            <v>44680</v>
          </cell>
          <cell r="O122">
            <v>44707</v>
          </cell>
          <cell r="P122">
            <v>44729</v>
          </cell>
          <cell r="Q122" t="str">
            <v>__</v>
          </cell>
          <cell r="R122" t="str">
            <v>12.06.2022
14.06.2022
17.06.2022</v>
          </cell>
          <cell r="S122">
            <v>44742</v>
          </cell>
          <cell r="T122" t="str">
            <v>__</v>
          </cell>
          <cell r="U122" t="str">
            <v>__</v>
          </cell>
          <cell r="V122" t="str">
            <v>согласно списку</v>
          </cell>
          <cell r="W122" t="str">
            <v>ООО "РЕГИОН-ГРУПП"</v>
          </cell>
          <cell r="X122" t="str">
            <v>ООО "РЕГИОН-ГРУПП"</v>
          </cell>
          <cell r="Y122">
            <v>45</v>
          </cell>
          <cell r="Z122">
            <v>44742</v>
          </cell>
          <cell r="AA122">
            <v>11685000</v>
          </cell>
          <cell r="AB122">
            <v>11421112.800000001</v>
          </cell>
          <cell r="AC122" t="str">
            <v>08-ГР-9130-22</v>
          </cell>
          <cell r="AD122">
            <v>44757</v>
          </cell>
          <cell r="AE122"/>
          <cell r="AF122" t="str">
            <v>86/ГНП сеть/29.04.2022/ОЗПэ</v>
          </cell>
          <cell r="AG122" t="str">
            <v>__</v>
          </cell>
          <cell r="AH122" t="str">
            <v>__</v>
          </cell>
          <cell r="AI122"/>
          <cell r="AJ122">
            <v>1</v>
          </cell>
          <cell r="AK122">
            <v>0</v>
          </cell>
          <cell r="AL122">
            <v>0.45833333333333331</v>
          </cell>
          <cell r="AM122" t="str">
            <v>45-9</v>
          </cell>
          <cell r="AN122" t="str">
            <v>Востряков</v>
          </cell>
          <cell r="AO122" t="str">
            <v>Бюджет</v>
          </cell>
        </row>
        <row r="123">
          <cell r="B123">
            <v>124</v>
          </cell>
          <cell r="C123">
            <v>44614</v>
          </cell>
          <cell r="D123"/>
          <cell r="E123" t="str">
            <v>Выполнение работ по ремонту противопожарного водоема на НФБ № 11, расположенной по адресу: 302507, Орловская обл., Орловский р-н, Платоновский с/с, ул. Северный парк, 11</v>
          </cell>
          <cell r="F123" t="str">
            <v>Орловская обл.</v>
          </cell>
          <cell r="G123" t="str">
            <v>СГИ</v>
          </cell>
          <cell r="H123" t="str">
            <v>Ганчева С.Н.</v>
          </cell>
          <cell r="I123" t="str">
            <v>Запрос предложений</v>
          </cell>
          <cell r="J123" t="str">
            <v>Открытая</v>
          </cell>
          <cell r="K123" t="str">
            <v>Электронный</v>
          </cell>
          <cell r="L123">
            <v>31</v>
          </cell>
          <cell r="M123">
            <v>44679</v>
          </cell>
          <cell r="N123">
            <v>44680</v>
          </cell>
          <cell r="O123">
            <v>44707</v>
          </cell>
          <cell r="P123">
            <v>44729</v>
          </cell>
          <cell r="Q123" t="str">
            <v>__</v>
          </cell>
          <cell r="R123" t="str">
            <v>__</v>
          </cell>
          <cell r="S123">
            <v>44742</v>
          </cell>
          <cell r="T123" t="str">
            <v>__</v>
          </cell>
          <cell r="U123" t="str">
            <v>__</v>
          </cell>
          <cell r="V123" t="str">
            <v>согласно списку</v>
          </cell>
          <cell r="W123" t="str">
            <v>ООО «ТОПГРУПП»
ООО АМД-СТРОЙ</v>
          </cell>
          <cell r="X123" t="str">
            <v>ООО АМД-СТРОЙ</v>
          </cell>
          <cell r="Y123">
            <v>45</v>
          </cell>
          <cell r="Z123">
            <v>44742</v>
          </cell>
          <cell r="AA123">
            <v>2600000</v>
          </cell>
          <cell r="AB123">
            <v>2556534</v>
          </cell>
          <cell r="AC123" t="str">
            <v>14-ГР-9056-22</v>
          </cell>
          <cell r="AD123">
            <v>44757</v>
          </cell>
          <cell r="AE123"/>
          <cell r="AF123" t="str">
            <v>87/ГНП сеть/29.04.2022/ОЗПэ</v>
          </cell>
          <cell r="AG123" t="str">
            <v>__</v>
          </cell>
          <cell r="AH123" t="str">
            <v>__</v>
          </cell>
          <cell r="AI123">
            <v>3661173086</v>
          </cell>
          <cell r="AJ123">
            <v>2</v>
          </cell>
          <cell r="AK123">
            <v>0</v>
          </cell>
          <cell r="AL123">
            <v>0.45833333333333331</v>
          </cell>
          <cell r="AM123" t="str">
            <v>45/3</v>
          </cell>
          <cell r="AN123" t="str">
            <v>Востряков</v>
          </cell>
          <cell r="AO123" t="str">
            <v>Бюджет</v>
          </cell>
        </row>
        <row r="124">
          <cell r="B124">
            <v>253</v>
          </cell>
          <cell r="C124">
            <v>44677</v>
          </cell>
          <cell r="D124"/>
          <cell r="E124" t="str">
            <v>Выполнение работ по ремонту облицовки колон, малых форм на АЗС №№ 44,55, 59, 132, 133, расположенных на территории Белгородской области</v>
          </cell>
          <cell r="F124" t="str">
            <v>Белгородская обл.</v>
          </cell>
          <cell r="G124" t="str">
            <v>СГИ</v>
          </cell>
          <cell r="H124" t="str">
            <v>Ганчева С.Н.</v>
          </cell>
          <cell r="I124" t="str">
            <v>Запрос предложений</v>
          </cell>
          <cell r="J124" t="str">
            <v>Открытая</v>
          </cell>
          <cell r="K124" t="str">
            <v>Электронный</v>
          </cell>
          <cell r="L124">
            <v>31</v>
          </cell>
          <cell r="M124">
            <v>44679</v>
          </cell>
          <cell r="N124">
            <v>44680</v>
          </cell>
          <cell r="O124">
            <v>44707</v>
          </cell>
          <cell r="P124">
            <v>44729</v>
          </cell>
          <cell r="Q124" t="str">
            <v>__</v>
          </cell>
          <cell r="R124" t="str">
            <v>__</v>
          </cell>
          <cell r="S124">
            <v>44742</v>
          </cell>
          <cell r="T124" t="str">
            <v>__</v>
          </cell>
          <cell r="U124" t="str">
            <v>__</v>
          </cell>
          <cell r="V124" t="str">
            <v>согласно списку</v>
          </cell>
          <cell r="W124" t="str">
            <v>ООО «Р - ДАРЛИНГ»</v>
          </cell>
          <cell r="X124" t="str">
            <v>ООО «Р - ДАРЛИНГ»</v>
          </cell>
          <cell r="Y124">
            <v>45</v>
          </cell>
          <cell r="Z124">
            <v>44742</v>
          </cell>
          <cell r="AA124">
            <v>1557340</v>
          </cell>
          <cell r="AB124">
            <v>1557340</v>
          </cell>
          <cell r="AC124" t="str">
            <v xml:space="preserve">10-ГР-9144-22 </v>
          </cell>
          <cell r="AD124"/>
          <cell r="AE124"/>
          <cell r="AF124" t="str">
            <v>88/ГНП сеть/29.04.2022/ОЗПэ</v>
          </cell>
          <cell r="AG124" t="str">
            <v>__</v>
          </cell>
          <cell r="AH124" t="str">
            <v>__</v>
          </cell>
          <cell r="AI124">
            <v>3123061506</v>
          </cell>
          <cell r="AJ124">
            <v>1</v>
          </cell>
          <cell r="AK124">
            <v>0</v>
          </cell>
          <cell r="AL124">
            <v>0.45833333333333331</v>
          </cell>
          <cell r="AM124" t="str">
            <v>45/4</v>
          </cell>
          <cell r="AN124" t="str">
            <v>Востряков</v>
          </cell>
          <cell r="AO124" t="str">
            <v>Бюджет</v>
          </cell>
        </row>
        <row r="125">
          <cell r="B125">
            <v>250</v>
          </cell>
          <cell r="C125">
            <v>44677</v>
          </cell>
          <cell r="D125"/>
          <cell r="E125" t="str">
            <v>Разработка проектной и рабочей документации на устройство переходно-скоростных полос и примыканий к АЗС 189, расположенной по адресу: 352844, Краснодарский край, Туапсинский р-н, пгт. Джубга, ул. Новороссийское шоссе, 114/1 (по Техническим условиям: существующий съезд (раздельный въезд/выезд) к объекту дорожного сервиса – АЗС «ГАЗПРОМ», расположенный на земельном участке с кадастровым номером 23:33:0103001:41, от автомобильной дороги общего пользования федерального значения А-147 Джубга-Сочи-граница с Республикой Абхазия на км 7+780 справа)</v>
          </cell>
          <cell r="F125" t="str">
            <v>Краснодарский край, Республика Абхазия</v>
          </cell>
          <cell r="G125" t="str">
            <v>СГИ</v>
          </cell>
          <cell r="H125" t="str">
            <v>Ганчева С.Н.</v>
          </cell>
          <cell r="I125" t="str">
            <v>Запрос предложений</v>
          </cell>
          <cell r="J125" t="str">
            <v>Открытая</v>
          </cell>
          <cell r="K125" t="str">
            <v>Электронный</v>
          </cell>
          <cell r="L125">
            <v>31</v>
          </cell>
          <cell r="M125">
            <v>44679</v>
          </cell>
          <cell r="N125">
            <v>44680</v>
          </cell>
          <cell r="O125">
            <v>44708</v>
          </cell>
          <cell r="P125">
            <v>44729</v>
          </cell>
          <cell r="Q125" t="str">
            <v>__</v>
          </cell>
          <cell r="R125" t="str">
            <v>__</v>
          </cell>
          <cell r="S125" t="str">
            <v>__</v>
          </cell>
          <cell r="T125" t="str">
            <v>__</v>
          </cell>
          <cell r="U125" t="str">
            <v>__</v>
          </cell>
          <cell r="V125" t="str">
            <v>согласно списку</v>
          </cell>
          <cell r="W125" t="str">
            <v>ООО «ГЕОТРОН»
ООО «ПК "ОРЕЛАВТОБАН»</v>
          </cell>
          <cell r="X125" t="str">
            <v>ООО «ПК "ОРЕЛАВТОБАН»</v>
          </cell>
          <cell r="Y125">
            <v>42</v>
          </cell>
          <cell r="Z125">
            <v>44728</v>
          </cell>
          <cell r="AA125">
            <v>1250000</v>
          </cell>
          <cell r="AB125" t="str">
            <v>1 031 596,87
 (без НДС)</v>
          </cell>
          <cell r="AC125" t="str">
            <v>15-ГР-8949-22</v>
          </cell>
          <cell r="AD125">
            <v>44741</v>
          </cell>
          <cell r="AE125"/>
          <cell r="AF125" t="str">
            <v>89/ГНП сеть/29.04.2022/ОЗПэ</v>
          </cell>
          <cell r="AG125" t="str">
            <v>__</v>
          </cell>
          <cell r="AH125" t="str">
            <v>__</v>
          </cell>
          <cell r="AI125">
            <v>5752072709</v>
          </cell>
          <cell r="AJ125">
            <v>2</v>
          </cell>
          <cell r="AK125">
            <v>0</v>
          </cell>
          <cell r="AL125">
            <v>0.45833333333333331</v>
          </cell>
          <cell r="AM125" t="str">
            <v>42/3</v>
          </cell>
          <cell r="AN125" t="str">
            <v>Комиссаров</v>
          </cell>
          <cell r="AO125" t="str">
            <v>0523090000000000005943</v>
          </cell>
        </row>
        <row r="126">
          <cell r="B126">
            <v>257</v>
          </cell>
          <cell r="C126">
            <v>44677</v>
          </cell>
          <cell r="D126">
            <v>2</v>
          </cell>
          <cell r="E126" t="str">
            <v>Техническое обслуживание, ремонт, монтаж и демонтаж оборудования на АЗС и НФБ Белгородской области</v>
          </cell>
          <cell r="F126" t="str">
            <v xml:space="preserve"> Белгородская область</v>
          </cell>
          <cell r="G126" t="str">
            <v>СГИ</v>
          </cell>
          <cell r="H126" t="str">
            <v>Левченко</v>
          </cell>
          <cell r="I126" t="str">
            <v>Запрос предложений</v>
          </cell>
          <cell r="J126" t="str">
            <v>Открытая</v>
          </cell>
          <cell r="K126" t="str">
            <v>Электронный</v>
          </cell>
          <cell r="L126">
            <v>31</v>
          </cell>
          <cell r="M126">
            <v>44679</v>
          </cell>
          <cell r="N126">
            <v>44680</v>
          </cell>
          <cell r="O126">
            <v>44707</v>
          </cell>
          <cell r="P126">
            <v>44729</v>
          </cell>
          <cell r="Q126" t="str">
            <v>__</v>
          </cell>
          <cell r="R126" t="str">
            <v>__</v>
          </cell>
          <cell r="S126" t="str">
            <v>__</v>
          </cell>
          <cell r="T126" t="str">
            <v>__</v>
          </cell>
          <cell r="U126" t="str">
            <v>__</v>
          </cell>
          <cell r="V126" t="str">
            <v>ИП Агарков 
ООО "Орион Плюс"
ООО "ПромЭнергоСервис"</v>
          </cell>
          <cell r="W126" t="str">
            <v>ИП Агарков Игорь Васильевич</v>
          </cell>
          <cell r="X126" t="str">
            <v>ИП Агарков Игорь Васильевич</v>
          </cell>
          <cell r="Y126">
            <v>42</v>
          </cell>
          <cell r="Z126">
            <v>44728</v>
          </cell>
          <cell r="AA126">
            <v>3000000</v>
          </cell>
          <cell r="AB126" t="str">
            <v>2 500 000
без НДС</v>
          </cell>
          <cell r="AC126" t="str">
            <v xml:space="preserve">10-ГР-8914-22 </v>
          </cell>
          <cell r="AD126">
            <v>44736</v>
          </cell>
          <cell r="AE126"/>
          <cell r="AF126" t="str">
            <v>90/ГНП сеть/29.04.2022/ОЗПэ</v>
          </cell>
          <cell r="AG126"/>
          <cell r="AH126"/>
          <cell r="AI126" t="str">
            <v>310200986441</v>
          </cell>
          <cell r="AJ126">
            <v>1</v>
          </cell>
          <cell r="AK126">
            <v>0</v>
          </cell>
          <cell r="AL126">
            <v>0.45833333333333331</v>
          </cell>
          <cell r="AM126" t="str">
            <v>42/1</v>
          </cell>
          <cell r="AN126" t="str">
            <v>Чигринов
Ляшов</v>
          </cell>
          <cell r="AO126" t="str">
            <v>Бюджет</v>
          </cell>
        </row>
        <row r="127">
          <cell r="B127">
            <v>261</v>
          </cell>
          <cell r="C127">
            <v>44698</v>
          </cell>
          <cell r="D127"/>
          <cell r="E127" t="str">
            <v>Оказание услуг по вывозу ЖБО с АЗС  №№ 191, 192, 198, 202, расположенных на территории Краснодарского края</v>
          </cell>
          <cell r="F127" t="str">
            <v>Краснодарский край</v>
          </cell>
          <cell r="G127" t="str">
            <v>СГИ</v>
          </cell>
          <cell r="H127" t="str">
            <v>Ганчева С.Н.</v>
          </cell>
          <cell r="I127" t="str">
            <v>Запрос предложений</v>
          </cell>
          <cell r="J127" t="str">
            <v>Открытая</v>
          </cell>
          <cell r="K127" t="str">
            <v>Электронный</v>
          </cell>
          <cell r="L127">
            <v>35</v>
          </cell>
          <cell r="M127">
            <v>44694</v>
          </cell>
          <cell r="N127">
            <v>44700</v>
          </cell>
          <cell r="O127">
            <v>44711</v>
          </cell>
          <cell r="P127">
            <v>44742</v>
          </cell>
          <cell r="Q127" t="str">
            <v>__</v>
          </cell>
          <cell r="R127" t="str">
            <v>__</v>
          </cell>
          <cell r="S127" t="str">
            <v>__</v>
          </cell>
          <cell r="T127" t="str">
            <v>__</v>
          </cell>
          <cell r="U127" t="str">
            <v>__</v>
          </cell>
          <cell r="V127" t="str">
            <v>согласно списка</v>
          </cell>
          <cell r="W127" t="str">
            <v>ООО «СВК-СЕРВИС»
КОРОЛЕВ АРТЁМ АЛЕКСАНДРОВИЧ</v>
          </cell>
          <cell r="X127" t="str">
            <v>ООО «СВК-СЕРВИС»</v>
          </cell>
          <cell r="Y127">
            <v>41</v>
          </cell>
          <cell r="Z127">
            <v>44721</v>
          </cell>
          <cell r="AA127">
            <v>1600000</v>
          </cell>
          <cell r="AB127">
            <v>1436160</v>
          </cell>
          <cell r="AC127" t="str">
            <v>15-ГР-8903-22</v>
          </cell>
          <cell r="AD127">
            <v>44727</v>
          </cell>
          <cell r="AE127"/>
          <cell r="AF127" t="str">
            <v>91/ГНП сеть/19.05.2022/ОЗПэ</v>
          </cell>
          <cell r="AG127" t="str">
            <v>__</v>
          </cell>
          <cell r="AH127" t="str">
            <v>__</v>
          </cell>
          <cell r="AI127" t="str">
            <v>645503495061</v>
          </cell>
          <cell r="AJ127">
            <v>2</v>
          </cell>
          <cell r="AK127">
            <v>0</v>
          </cell>
          <cell r="AL127">
            <v>0.45833333333333331</v>
          </cell>
          <cell r="AM127" t="str">
            <v>41/5</v>
          </cell>
          <cell r="AN127" t="str">
            <v>Корсун Г.С.
Бузюк
Кузнецова</v>
          </cell>
          <cell r="AO127" t="str">
            <v>Бюджет</v>
          </cell>
        </row>
        <row r="128">
          <cell r="B128">
            <v>159</v>
          </cell>
          <cell r="C128">
            <v>44698</v>
          </cell>
          <cell r="D128">
            <v>2</v>
          </cell>
          <cell r="E128" t="str">
            <v>Оказание услуг по разработке проектов санитарно-защитных зон (СЗЗ) АЗС №№ 112, 235, 238, 240, 241, 242, 243, 244, 245, 247, 249, расположенных на территории Орловской области</v>
          </cell>
          <cell r="F128" t="str">
            <v>Орловская область</v>
          </cell>
          <cell r="G128" t="str">
            <v>СГИ</v>
          </cell>
          <cell r="H128" t="str">
            <v>Ройко Е.А.</v>
          </cell>
          <cell r="I128" t="str">
            <v>Запрос предложений</v>
          </cell>
          <cell r="J128" t="str">
            <v>Открытая</v>
          </cell>
          <cell r="K128" t="str">
            <v>Электронный</v>
          </cell>
          <cell r="L128">
            <v>36</v>
          </cell>
          <cell r="M128">
            <v>44700</v>
          </cell>
          <cell r="N128">
            <v>44701</v>
          </cell>
          <cell r="O128">
            <v>44713</v>
          </cell>
          <cell r="P128">
            <v>44742</v>
          </cell>
          <cell r="Q128" t="str">
            <v>__</v>
          </cell>
          <cell r="R128" t="str">
            <v>__</v>
          </cell>
          <cell r="S128" t="str">
            <v>__</v>
          </cell>
          <cell r="T128">
            <v>44714</v>
          </cell>
          <cell r="U128">
            <v>44719</v>
          </cell>
          <cell r="V128" t="str">
            <v>ООО «АШЕРА»
ООО «БелЭкспертПроект»
ООО «КубаньЭКОпроект»</v>
          </cell>
          <cell r="W128" t="str">
            <v>ООО "АШЕРА"
ООО «ПРОММАШ ТЕСТ ЭКОЛОГИЯ»
ООО "КОМПРОМЭКО"
ООО "НПЦ "НАУКА"
ООО "БЭП"</v>
          </cell>
          <cell r="X128" t="str">
            <v>ООО "КОМПРОМЭКО"</v>
          </cell>
          <cell r="Y128">
            <v>41</v>
          </cell>
          <cell r="Z128">
            <v>44721</v>
          </cell>
          <cell r="AA128">
            <v>2544000</v>
          </cell>
          <cell r="AB128" t="str">
            <v>1 430 000,00
без НДС</v>
          </cell>
          <cell r="AC128" t="str">
            <v>14-ГР-8894-22</v>
          </cell>
          <cell r="AD128">
            <v>44727</v>
          </cell>
          <cell r="AE128"/>
          <cell r="AF128" t="str">
            <v>92/ГНП сеть/20.05.2022/ОЗПэ</v>
          </cell>
          <cell r="AG128"/>
          <cell r="AH128"/>
          <cell r="AI128">
            <v>5050130406</v>
          </cell>
          <cell r="AJ128">
            <v>5</v>
          </cell>
          <cell r="AK128">
            <v>0</v>
          </cell>
          <cell r="AL128">
            <v>0.45833333333333331</v>
          </cell>
          <cell r="AM128" t="str">
            <v>41/3</v>
          </cell>
          <cell r="AN128" t="str">
            <v>Кузнецова Е.Ю.</v>
          </cell>
          <cell r="AO128" t="str">
            <v>Бюджет</v>
          </cell>
        </row>
        <row r="129">
          <cell r="B129">
            <v>162</v>
          </cell>
          <cell r="C129">
            <v>44698</v>
          </cell>
          <cell r="D129">
            <v>1</v>
          </cell>
          <cell r="E129" t="str">
            <v>Оказание услуг по лицензированию, паспортизации скважин (НМА) на АЗС №№ 190, 213, 217, 220, 417, 418 и МТЗС №№ 204, 431, расположенных на территории Краснодарского края</v>
          </cell>
          <cell r="F129" t="str">
            <v>Краснодарский край</v>
          </cell>
          <cell r="G129" t="str">
            <v>СГИ</v>
          </cell>
          <cell r="H129" t="str">
            <v>Ройко Е.А.</v>
          </cell>
          <cell r="I129" t="str">
            <v>Запрос предложений</v>
          </cell>
          <cell r="J129" t="str">
            <v>Открытая</v>
          </cell>
          <cell r="K129" t="str">
            <v>Электронный</v>
          </cell>
          <cell r="L129">
            <v>36</v>
          </cell>
          <cell r="M129">
            <v>44700</v>
          </cell>
          <cell r="N129">
            <v>44701</v>
          </cell>
          <cell r="O129">
            <v>44713</v>
          </cell>
          <cell r="P129">
            <v>44742</v>
          </cell>
          <cell r="Q129" t="str">
            <v>__</v>
          </cell>
          <cell r="R129" t="str">
            <v>__</v>
          </cell>
          <cell r="S129" t="str">
            <v>__</v>
          </cell>
          <cell r="T129">
            <v>44714</v>
          </cell>
          <cell r="U129">
            <v>44719</v>
          </cell>
          <cell r="V129" t="str">
            <v>ИП Лобкова А.В.
ООО «Экоинвест»
ИП Гордиенко Т.А.</v>
          </cell>
          <cell r="W129" t="str">
            <v>ООО "Буровая компания Гейзер"
ИП Гордиенко Т.А.</v>
          </cell>
          <cell r="X129" t="str">
            <v>ИП Гордиенко Т.А.</v>
          </cell>
          <cell r="Y129">
            <v>41</v>
          </cell>
          <cell r="Z129">
            <v>44721</v>
          </cell>
          <cell r="AA129">
            <v>1848000</v>
          </cell>
          <cell r="AB129" t="str">
            <v>1 002 000,00
без НДС</v>
          </cell>
          <cell r="AC129" t="str">
            <v>15-ГР-8974-22</v>
          </cell>
          <cell r="AD129">
            <v>44742</v>
          </cell>
          <cell r="AE129"/>
          <cell r="AF129" t="str">
            <v>93/ГНП сеть/20.05.2022/ОЗПэ</v>
          </cell>
          <cell r="AG129"/>
          <cell r="AH129"/>
          <cell r="AI129" t="str">
            <v>232525238322</v>
          </cell>
          <cell r="AJ129">
            <v>2</v>
          </cell>
          <cell r="AK129">
            <v>0</v>
          </cell>
          <cell r="AL129">
            <v>0.45833333333333331</v>
          </cell>
          <cell r="AM129" t="str">
            <v>41/1</v>
          </cell>
          <cell r="AN129" t="str">
            <v>Кузнецова Е.Ю.</v>
          </cell>
          <cell r="AO129" t="str">
            <v>0523090000000000005944</v>
          </cell>
        </row>
        <row r="130">
          <cell r="B130">
            <v>260</v>
          </cell>
          <cell r="C130">
            <v>44698</v>
          </cell>
          <cell r="D130">
            <v>8</v>
          </cell>
          <cell r="E130" t="str">
            <v>Выполнение строительно-монтажные работы по реконструкции тепловых сетей, согласно проекту № 03.2022-УУТЭ, разработанного ООО «ТеплоВодоМонтаж» на МТЗС № 440, расположенной по адресу: 400048, Волгоградская область, город Волгоград, ул. им. Землячки, дом 3А</v>
          </cell>
          <cell r="F130" t="str">
            <v>Волгоградская область</v>
          </cell>
          <cell r="G130" t="str">
            <v>СГИ</v>
          </cell>
          <cell r="H130" t="str">
            <v>Левченко</v>
          </cell>
          <cell r="I130" t="str">
            <v>Запрос предложений</v>
          </cell>
          <cell r="J130" t="str">
            <v>Открытая</v>
          </cell>
          <cell r="K130" t="str">
            <v>Электронный</v>
          </cell>
          <cell r="L130">
            <v>36</v>
          </cell>
          <cell r="M130">
            <v>44700</v>
          </cell>
          <cell r="N130">
            <v>44701</v>
          </cell>
          <cell r="O130">
            <v>44714</v>
          </cell>
          <cell r="P130">
            <v>44742</v>
          </cell>
          <cell r="Q130" t="str">
            <v>__</v>
          </cell>
          <cell r="R130" t="str">
            <v>__</v>
          </cell>
          <cell r="S130" t="str">
            <v>__</v>
          </cell>
          <cell r="T130" t="str">
            <v>__</v>
          </cell>
          <cell r="U130" t="str">
            <v>__</v>
          </cell>
          <cell r="V130" t="str">
            <v>ООО «ТеплоВодоМонтаж»
ООО «Строй-134»
ООО «ИСЦ Волгомонтаж»</v>
          </cell>
          <cell r="W130" t="str">
            <v>ООО "ТЕПЛОВОДОМОНТАЖ"</v>
          </cell>
          <cell r="X130" t="str">
            <v>ООО "ТЕПЛОВОДОМОНТАЖ"</v>
          </cell>
          <cell r="Y130">
            <v>45</v>
          </cell>
          <cell r="Z130">
            <v>44742</v>
          </cell>
          <cell r="AA130">
            <v>1100000</v>
          </cell>
          <cell r="AB130" t="str">
            <v>878 083,11
без НДС</v>
          </cell>
          <cell r="AC130" t="str">
            <v>04-ГР-9055-22</v>
          </cell>
          <cell r="AD130">
            <v>44750</v>
          </cell>
          <cell r="AE130"/>
          <cell r="AF130" t="str">
            <v>94/ГНП сеть/20.05.2022/ОЗПэ</v>
          </cell>
          <cell r="AG130" t="str">
            <v>__</v>
          </cell>
          <cell r="AH130" t="str">
            <v>__</v>
          </cell>
          <cell r="AI130">
            <v>3444181026</v>
          </cell>
          <cell r="AJ130">
            <v>1</v>
          </cell>
          <cell r="AK130">
            <v>0</v>
          </cell>
          <cell r="AL130">
            <v>0.45833333333333331</v>
          </cell>
          <cell r="AM130" t="str">
            <v>45/7</v>
          </cell>
          <cell r="AN130" t="str">
            <v>Ляшов</v>
          </cell>
          <cell r="AO130" t="str">
            <v>0534090000000000005931</v>
          </cell>
        </row>
        <row r="131">
          <cell r="B131">
            <v>156</v>
          </cell>
          <cell r="C131">
            <v>44698</v>
          </cell>
          <cell r="D131"/>
          <cell r="E131" t="str">
            <v>Поставка канцелярских товаров и хозяйственных принадлежностей</v>
          </cell>
          <cell r="F131" t="str">
            <v>Все регионы</v>
          </cell>
          <cell r="G131" t="str">
            <v>СГИ</v>
          </cell>
          <cell r="H131" t="str">
            <v>Левченко</v>
          </cell>
          <cell r="I131" t="str">
            <v>Запрос котировок</v>
          </cell>
          <cell r="J131" t="str">
            <v>Открытая</v>
          </cell>
          <cell r="K131" t="str">
            <v>Электронный</v>
          </cell>
          <cell r="L131">
            <v>36</v>
          </cell>
          <cell r="M131">
            <v>44700</v>
          </cell>
          <cell r="N131">
            <v>44704</v>
          </cell>
          <cell r="O131">
            <v>44719</v>
          </cell>
          <cell r="P131">
            <v>44736</v>
          </cell>
          <cell r="Q131"/>
          <cell r="R131" t="str">
            <v>__</v>
          </cell>
          <cell r="S131"/>
          <cell r="T131"/>
          <cell r="U131" t="str">
            <v>__</v>
          </cell>
          <cell r="V131" t="str">
            <v>согласно списку</v>
          </cell>
          <cell r="W131" t="str">
            <v>АО «Оптиком»</v>
          </cell>
          <cell r="X131" t="str">
            <v>АО «Оптиком»</v>
          </cell>
          <cell r="Y131">
            <v>41</v>
          </cell>
          <cell r="Z131">
            <v>44721</v>
          </cell>
          <cell r="AA131">
            <v>11989257.810000001</v>
          </cell>
          <cell r="AB131">
            <v>11989257.810000001</v>
          </cell>
          <cell r="AC131" t="str">
            <v xml:space="preserve">01-ГР-8884-22 </v>
          </cell>
          <cell r="AD131">
            <v>44726</v>
          </cell>
          <cell r="AE131"/>
          <cell r="AF131" t="str">
            <v>95/ГНП сеть/20.05.2022/ОЗКэ</v>
          </cell>
          <cell r="AG131"/>
          <cell r="AH131"/>
          <cell r="AI131">
            <v>7734523776</v>
          </cell>
          <cell r="AJ131">
            <v>1</v>
          </cell>
          <cell r="AK131">
            <v>0</v>
          </cell>
          <cell r="AL131">
            <v>0.45833333333333331</v>
          </cell>
          <cell r="AM131" t="str">
            <v>41/7</v>
          </cell>
          <cell r="AN131" t="str">
            <v>Атапин</v>
          </cell>
          <cell r="AO131" t="str">
            <v>Бюджет</v>
          </cell>
        </row>
        <row r="132">
          <cell r="B132">
            <v>164</v>
          </cell>
          <cell r="C132">
            <v>44698</v>
          </cell>
          <cell r="D132">
            <v>6</v>
          </cell>
          <cell r="E132" t="str">
            <v>Выполнение работ по ремонту кровли навесов на АЗС №№ 245, 249, расположенных на территории Орловской области</v>
          </cell>
          <cell r="F132" t="str">
            <v>Орловская область</v>
          </cell>
          <cell r="G132" t="str">
            <v>СГИ</v>
          </cell>
          <cell r="H132" t="str">
            <v>Левченко</v>
          </cell>
          <cell r="I132" t="str">
            <v>Запрос предложений</v>
          </cell>
          <cell r="J132" t="str">
            <v>Открытая</v>
          </cell>
          <cell r="K132" t="str">
            <v>Электронный</v>
          </cell>
          <cell r="L132">
            <v>38</v>
          </cell>
          <cell r="M132" t="str">
            <v>27.05.202</v>
          </cell>
          <cell r="N132">
            <v>44712</v>
          </cell>
          <cell r="O132">
            <v>44734</v>
          </cell>
          <cell r="P132">
            <v>44757</v>
          </cell>
          <cell r="Q132" t="str">
            <v>__</v>
          </cell>
          <cell r="R132" t="str">
            <v>__</v>
          </cell>
          <cell r="S132" t="str">
            <v>__</v>
          </cell>
          <cell r="T132" t="str">
            <v>__</v>
          </cell>
          <cell r="U132" t="str">
            <v>__</v>
          </cell>
          <cell r="V132" t="str">
            <v>ООО «ПРОМСТРОЙ»
ООО «ТОПГРУПП»
ООО «АМД-СТРОЙ"</v>
          </cell>
          <cell r="W132" t="str">
            <v>ООО «ТОПГРУПП»</v>
          </cell>
          <cell r="X132" t="str">
            <v>ООО «ТОПГРУПП»</v>
          </cell>
          <cell r="Y132">
            <v>45</v>
          </cell>
          <cell r="Z132">
            <v>44742</v>
          </cell>
          <cell r="AA132">
            <v>1100000</v>
          </cell>
          <cell r="AB132">
            <v>1099286.3999999999</v>
          </cell>
          <cell r="AC132" t="str">
            <v>14-ГР-9113-22</v>
          </cell>
          <cell r="AD132">
            <v>44764</v>
          </cell>
          <cell r="AE132"/>
          <cell r="AF132" t="str">
            <v>96/ГНП сеть/31.05.2022/ОЗПэ</v>
          </cell>
          <cell r="AG132" t="str">
            <v>__</v>
          </cell>
          <cell r="AH132" t="str">
            <v>__</v>
          </cell>
          <cell r="AI132">
            <v>5753070172</v>
          </cell>
          <cell r="AJ132">
            <v>1</v>
          </cell>
          <cell r="AK132">
            <v>0</v>
          </cell>
          <cell r="AL132">
            <v>0.45833333333333331</v>
          </cell>
          <cell r="AM132" t="str">
            <v>45/6</v>
          </cell>
          <cell r="AN132" t="str">
            <v>Мякишев</v>
          </cell>
          <cell r="AO132" t="str">
            <v>Бюджет</v>
          </cell>
        </row>
        <row r="133">
          <cell r="B133">
            <v>165</v>
          </cell>
          <cell r="C133">
            <v>44698</v>
          </cell>
          <cell r="D133">
            <v>7</v>
          </cell>
          <cell r="E133" t="str">
            <v>Работы по проверке параметров настройки и регулировке, а также при необходимости проведения дефектовки и ремонта предохранительных сбросных клапанов, установленных на 20 (двадцати) объектах Ставропольского края</v>
          </cell>
          <cell r="F133" t="str">
            <v>Ставропольский край</v>
          </cell>
          <cell r="G133" t="str">
            <v>СГИ</v>
          </cell>
          <cell r="H133" t="str">
            <v>Левченко</v>
          </cell>
          <cell r="I133" t="str">
            <v>Запрос предложений</v>
          </cell>
          <cell r="J133" t="str">
            <v>Открытая</v>
          </cell>
          <cell r="K133" t="str">
            <v>Электронный</v>
          </cell>
          <cell r="L133">
            <v>38</v>
          </cell>
          <cell r="M133" t="str">
            <v>27.05.202</v>
          </cell>
          <cell r="N133">
            <v>44712</v>
          </cell>
          <cell r="O133">
            <v>44728</v>
          </cell>
          <cell r="P133">
            <v>44757</v>
          </cell>
          <cell r="Q133" t="str">
            <v>__</v>
          </cell>
          <cell r="R133">
            <v>44739</v>
          </cell>
          <cell r="S133" t="str">
            <v>__</v>
          </cell>
          <cell r="T133" t="str">
            <v>__</v>
          </cell>
          <cell r="U133" t="str">
            <v>__</v>
          </cell>
          <cell r="V133" t="str">
            <v>ООО «Авалон-Сервис»
ООО «Поволжская Изоляционная Компания»
ООО «Леотек-Волга»</v>
          </cell>
          <cell r="W133" t="str">
            <v>нет заявок</v>
          </cell>
          <cell r="X133" t="str">
            <v>__</v>
          </cell>
          <cell r="Y133">
            <v>45</v>
          </cell>
          <cell r="Z133">
            <v>44742</v>
          </cell>
          <cell r="AA133">
            <v>604560</v>
          </cell>
          <cell r="AB133" t="str">
            <v>__</v>
          </cell>
          <cell r="AC133" t="str">
            <v>__</v>
          </cell>
          <cell r="AD133" t="str">
            <v>__</v>
          </cell>
          <cell r="AE133" t="str">
            <v>не состоялась</v>
          </cell>
          <cell r="AF133" t="str">
            <v>97/ГНП сеть/31.05.2022/ОЗПэ</v>
          </cell>
          <cell r="AG133" t="str">
            <v>__</v>
          </cell>
          <cell r="AH133" t="str">
            <v>__</v>
          </cell>
          <cell r="AI133" t="str">
            <v>__</v>
          </cell>
          <cell r="AJ133">
            <v>0</v>
          </cell>
          <cell r="AK133">
            <v>0</v>
          </cell>
          <cell r="AL133">
            <v>0.45833333333333331</v>
          </cell>
          <cell r="AM133" t="str">
            <v>45/8</v>
          </cell>
          <cell r="AN133" t="str">
            <v>Титова</v>
          </cell>
          <cell r="AO133" t="str">
            <v>Бюджет</v>
          </cell>
        </row>
        <row r="134">
          <cell r="B134">
            <v>144</v>
          </cell>
          <cell r="C134">
            <v>44698</v>
          </cell>
          <cell r="D134"/>
          <cell r="E134" t="str">
            <v>Оказание услуг по установке системы охранного телевидения АЗС № 46, 53, 420, Белгородская область</v>
          </cell>
          <cell r="F134" t="str">
            <v>Белгородская област</v>
          </cell>
          <cell r="G134" t="str">
            <v>СКЗ</v>
          </cell>
          <cell r="H134" t="str">
            <v>Левченко</v>
          </cell>
          <cell r="I134" t="str">
            <v>Запрос предложений</v>
          </cell>
          <cell r="J134" t="str">
            <v>Открытая</v>
          </cell>
          <cell r="K134" t="str">
            <v>Электронный</v>
          </cell>
          <cell r="L134">
            <v>38</v>
          </cell>
          <cell r="M134" t="str">
            <v>27.05.202</v>
          </cell>
          <cell r="N134">
            <v>44712</v>
          </cell>
          <cell r="O134">
            <v>44728</v>
          </cell>
          <cell r="P134">
            <v>44757</v>
          </cell>
          <cell r="Q134"/>
          <cell r="R134">
            <v>44735</v>
          </cell>
          <cell r="S134"/>
          <cell r="T134"/>
          <cell r="U134" t="str">
            <v>__</v>
          </cell>
          <cell r="V134" t="str">
            <v>согласно списку</v>
          </cell>
          <cell r="W134" t="str">
            <v>ООО "СПЕЦИАЛЬНЫЕ СИСТЕМЫ"
ООО "ОПС-КОНТРОЛЬ"</v>
          </cell>
          <cell r="X134"/>
          <cell r="Y134"/>
          <cell r="Z134" t="str">
            <v>__</v>
          </cell>
          <cell r="AA134">
            <v>2029200</v>
          </cell>
          <cell r="AB134"/>
          <cell r="AC134"/>
          <cell r="AD134"/>
          <cell r="AE134"/>
          <cell r="AF134" t="str">
            <v>98/ГНП сеть/31.05.2022/ОЗПэ</v>
          </cell>
          <cell r="AG134"/>
          <cell r="AH134"/>
          <cell r="AI134"/>
          <cell r="AJ134"/>
          <cell r="AK134"/>
          <cell r="AL134">
            <v>0.45833333333333331</v>
          </cell>
          <cell r="AM134"/>
          <cell r="AN134" t="str">
            <v>Мазур</v>
          </cell>
          <cell r="AO134" t="str">
            <v>0531090000000000005910 0534090000000000005927 0571090000000000005941 0518090000000000005957 0561090000000000005967</v>
          </cell>
        </row>
        <row r="135">
          <cell r="B135">
            <v>144</v>
          </cell>
          <cell r="C135">
            <v>44698</v>
          </cell>
          <cell r="D135"/>
          <cell r="E135" t="str">
            <v>Оказание услуг по установке системы охранного телевидения АЗС № 97, 270, 279, Волгоградская область</v>
          </cell>
          <cell r="F135" t="str">
            <v>Волгоградская область</v>
          </cell>
          <cell r="G135" t="str">
            <v>СКЗ</v>
          </cell>
          <cell r="H135" t="str">
            <v>Левченко</v>
          </cell>
          <cell r="I135" t="str">
            <v>Запрос предложений</v>
          </cell>
          <cell r="J135" t="str">
            <v>Открытая</v>
          </cell>
          <cell r="K135" t="str">
            <v>Электронный</v>
          </cell>
          <cell r="L135">
            <v>38</v>
          </cell>
          <cell r="M135" t="str">
            <v>27.05.202</v>
          </cell>
          <cell r="N135">
            <v>44712</v>
          </cell>
          <cell r="O135">
            <v>44728</v>
          </cell>
          <cell r="P135">
            <v>44757</v>
          </cell>
          <cell r="Q135"/>
          <cell r="R135">
            <v>44735</v>
          </cell>
          <cell r="S135"/>
          <cell r="T135">
            <v>44739</v>
          </cell>
          <cell r="U135">
            <v>44742</v>
          </cell>
          <cell r="V135" t="str">
            <v>согласно списку</v>
          </cell>
          <cell r="W135" t="str">
            <v>ООО "МОНТАЖ ПРОЕКТИРОВАНИЕ КОМПЛЕКСНЫХ СИСТЕМ БЕЗОПАСНОСТИ"</v>
          </cell>
          <cell r="X135"/>
          <cell r="Y135"/>
          <cell r="Z135" t="str">
            <v>__</v>
          </cell>
          <cell r="AA135">
            <v>2595600</v>
          </cell>
          <cell r="AB135"/>
          <cell r="AC135"/>
          <cell r="AD135"/>
          <cell r="AE135"/>
          <cell r="AF135" t="str">
            <v>98/ГНП сеть/31.05.2022/ОЗПэ</v>
          </cell>
          <cell r="AG135"/>
          <cell r="AH135"/>
          <cell r="AI135"/>
          <cell r="AJ135"/>
          <cell r="AK135"/>
          <cell r="AL135">
            <v>0.45833333333333331</v>
          </cell>
          <cell r="AM135"/>
          <cell r="AN135" t="str">
            <v>Мазур</v>
          </cell>
          <cell r="AO135"/>
        </row>
        <row r="136">
          <cell r="B136">
            <v>144</v>
          </cell>
          <cell r="C136">
            <v>44698</v>
          </cell>
          <cell r="D136"/>
          <cell r="E136" t="str">
            <v>Оказание услуг по установке системы охранного телевидения АЗС № 375, 379, Тульская область</v>
          </cell>
          <cell r="F136" t="str">
            <v>Тульская область</v>
          </cell>
          <cell r="G136" t="str">
            <v>СКЗ</v>
          </cell>
          <cell r="H136" t="str">
            <v>Левченко</v>
          </cell>
          <cell r="I136" t="str">
            <v>Запрос предложений</v>
          </cell>
          <cell r="J136" t="str">
            <v>Открытая</v>
          </cell>
          <cell r="K136" t="str">
            <v>Электронный</v>
          </cell>
          <cell r="L136">
            <v>38</v>
          </cell>
          <cell r="M136" t="str">
            <v>27.05.202</v>
          </cell>
          <cell r="N136">
            <v>44712</v>
          </cell>
          <cell r="O136">
            <v>44728</v>
          </cell>
          <cell r="P136">
            <v>44757</v>
          </cell>
          <cell r="Q136"/>
          <cell r="R136">
            <v>44735</v>
          </cell>
          <cell r="S136"/>
          <cell r="T136">
            <v>44739</v>
          </cell>
          <cell r="U136">
            <v>44742</v>
          </cell>
          <cell r="V136" t="str">
            <v>согласно списку</v>
          </cell>
          <cell r="W136" t="str">
            <v>ООО "ЛИДЕР СБ"</v>
          </cell>
          <cell r="X136" t="str">
            <v>ООО "ЛИДЕР СБ"</v>
          </cell>
          <cell r="Y136">
            <v>48</v>
          </cell>
          <cell r="Z136">
            <v>44763</v>
          </cell>
          <cell r="AA136">
            <v>1413600</v>
          </cell>
          <cell r="AB136" t="str">
            <v>1 109 800,00
без НДС</v>
          </cell>
          <cell r="AC136" t="str">
            <v xml:space="preserve">17-ГР-9267-22 </v>
          </cell>
          <cell r="AD136">
            <v>44774</v>
          </cell>
          <cell r="AE136"/>
          <cell r="AF136" t="str">
            <v>98/ГНП сеть/31.05.2022/ОЗПэ</v>
          </cell>
          <cell r="AG136" t="str">
            <v>__</v>
          </cell>
          <cell r="AH136" t="str">
            <v>__</v>
          </cell>
          <cell r="AI136">
            <v>7107092261</v>
          </cell>
          <cell r="AJ136">
            <v>1</v>
          </cell>
          <cell r="AK136">
            <v>0</v>
          </cell>
          <cell r="AL136">
            <v>0.45833333333333331</v>
          </cell>
          <cell r="AM136" t="str">
            <v>48/2</v>
          </cell>
          <cell r="AN136" t="str">
            <v>Мазур</v>
          </cell>
          <cell r="AO136"/>
        </row>
        <row r="137">
          <cell r="B137">
            <v>144</v>
          </cell>
          <cell r="C137">
            <v>44698</v>
          </cell>
          <cell r="D137"/>
          <cell r="E137" t="str">
            <v>Оказание услуг по установке системы охранного телевидения АЗС № 291, 293, Удмуртская Республика</v>
          </cell>
          <cell r="F137" t="str">
            <v>Удмуртская Республика</v>
          </cell>
          <cell r="G137" t="str">
            <v>СКЗ</v>
          </cell>
          <cell r="H137" t="str">
            <v>Левченко</v>
          </cell>
          <cell r="I137" t="str">
            <v>Запрос предложений</v>
          </cell>
          <cell r="J137" t="str">
            <v>Открытая</v>
          </cell>
          <cell r="K137" t="str">
            <v>Электронный</v>
          </cell>
          <cell r="L137">
            <v>38</v>
          </cell>
          <cell r="M137" t="str">
            <v>27.05.202</v>
          </cell>
          <cell r="N137">
            <v>44712</v>
          </cell>
          <cell r="O137">
            <v>44728</v>
          </cell>
          <cell r="P137">
            <v>44757</v>
          </cell>
          <cell r="Q137" t="str">
            <v>__</v>
          </cell>
          <cell r="R137">
            <v>44735</v>
          </cell>
          <cell r="S137" t="str">
            <v>__</v>
          </cell>
          <cell r="T137" t="str">
            <v>__</v>
          </cell>
          <cell r="U137" t="str">
            <v>__</v>
          </cell>
          <cell r="V137" t="str">
            <v>согласно списку</v>
          </cell>
          <cell r="W137" t="str">
            <v>нет заявок</v>
          </cell>
          <cell r="X137" t="str">
            <v>__</v>
          </cell>
          <cell r="Y137">
            <v>48</v>
          </cell>
          <cell r="Z137">
            <v>44763</v>
          </cell>
          <cell r="AA137">
            <v>1565021</v>
          </cell>
          <cell r="AB137" t="str">
            <v>__</v>
          </cell>
          <cell r="AC137" t="str">
            <v>__</v>
          </cell>
          <cell r="AD137" t="str">
            <v>__</v>
          </cell>
          <cell r="AE137" t="str">
            <v>не состоялся</v>
          </cell>
          <cell r="AF137" t="str">
            <v>98/ГНП сеть/31.05.2022/ОЗПэ</v>
          </cell>
          <cell r="AG137" t="str">
            <v>__</v>
          </cell>
          <cell r="AH137" t="str">
            <v>__</v>
          </cell>
          <cell r="AI137" t="str">
            <v>__</v>
          </cell>
          <cell r="AJ137">
            <v>0</v>
          </cell>
          <cell r="AK137">
            <v>0</v>
          </cell>
          <cell r="AL137">
            <v>0.45833333333333331</v>
          </cell>
          <cell r="AM137" t="str">
            <v>48/2</v>
          </cell>
          <cell r="AN137" t="str">
            <v>Мазур</v>
          </cell>
          <cell r="AO137"/>
        </row>
        <row r="138">
          <cell r="B138">
            <v>144</v>
          </cell>
          <cell r="C138">
            <v>44698</v>
          </cell>
          <cell r="D138"/>
          <cell r="E138" t="str">
            <v>Оказание услуг по установке системы охранного телевидения ААЗС № 6101, 6103, 6105, 6109, 6110, 6112, Ростовская область</v>
          </cell>
          <cell r="F138" t="str">
            <v>Ростовская область</v>
          </cell>
          <cell r="G138" t="str">
            <v>СКЗ</v>
          </cell>
          <cell r="H138" t="str">
            <v>Левченко</v>
          </cell>
          <cell r="I138" t="str">
            <v>Запрос предложений</v>
          </cell>
          <cell r="J138" t="str">
            <v>Открытая</v>
          </cell>
          <cell r="K138" t="str">
            <v>Электронный</v>
          </cell>
          <cell r="L138">
            <v>38</v>
          </cell>
          <cell r="M138" t="str">
            <v>27.05.202</v>
          </cell>
          <cell r="N138">
            <v>44712</v>
          </cell>
          <cell r="O138">
            <v>44728</v>
          </cell>
          <cell r="P138">
            <v>44757</v>
          </cell>
          <cell r="Q138"/>
          <cell r="R138">
            <v>44735</v>
          </cell>
          <cell r="S138"/>
          <cell r="T138"/>
          <cell r="U138" t="str">
            <v>__</v>
          </cell>
          <cell r="V138" t="str">
            <v>согласно списку</v>
          </cell>
          <cell r="W138" t="str">
            <v>ООО "ЭЛЕКТРЕТ-2001"
АО "ЭР-ТЕЛЕКОМ ХОЛДИНГ"</v>
          </cell>
          <cell r="X138"/>
          <cell r="Y138"/>
          <cell r="Z138" t="str">
            <v>__</v>
          </cell>
          <cell r="AA138">
            <v>4470000</v>
          </cell>
          <cell r="AB138"/>
          <cell r="AC138"/>
          <cell r="AD138"/>
          <cell r="AE138"/>
          <cell r="AF138" t="str">
            <v>98/ГНП сеть/31.05.2022/ОЗПэ</v>
          </cell>
          <cell r="AG138"/>
          <cell r="AH138"/>
          <cell r="AI138"/>
          <cell r="AJ138"/>
          <cell r="AK138"/>
          <cell r="AL138">
            <v>0.45833333333333331</v>
          </cell>
          <cell r="AM138"/>
          <cell r="AN138" t="str">
            <v>Мазур</v>
          </cell>
          <cell r="AO138"/>
        </row>
        <row r="139">
          <cell r="B139">
            <v>185</v>
          </cell>
          <cell r="C139">
            <v>44712</v>
          </cell>
          <cell r="D139">
            <v>2</v>
          </cell>
          <cell r="E139" t="str">
            <v xml:space="preserve">Выполнение работ по ремонту и техническому обслуживанию (ТО) холодильного оборудования и систем кондиционирования на АЗС и НФБ, расположенных на территории  Ростовской области   </v>
          </cell>
          <cell r="F139" t="str">
            <v>Ростовская область</v>
          </cell>
          <cell r="G139" t="str">
            <v>СГИ</v>
          </cell>
          <cell r="H139" t="str">
            <v>Ройко Е.А.</v>
          </cell>
          <cell r="I139" t="str">
            <v>Запрос предложений</v>
          </cell>
          <cell r="J139" t="str">
            <v>Открытая</v>
          </cell>
          <cell r="K139" t="str">
            <v>Электронный</v>
          </cell>
          <cell r="L139" t="str">
            <v>__</v>
          </cell>
          <cell r="M139" t="str">
            <v>__</v>
          </cell>
          <cell r="N139">
            <v>44715</v>
          </cell>
          <cell r="O139">
            <v>44740</v>
          </cell>
          <cell r="P139">
            <v>44770</v>
          </cell>
          <cell r="Q139" t="str">
            <v>__</v>
          </cell>
          <cell r="R139" t="str">
            <v>__</v>
          </cell>
          <cell r="S139" t="str">
            <v>__</v>
          </cell>
          <cell r="T139" t="str">
            <v>__</v>
          </cell>
          <cell r="U139" t="str">
            <v>__</v>
          </cell>
          <cell r="V139" t="str">
            <v>ООО «РВК-СТРОЙ»
ООО «ФРОСТЛАЙН»
ООО «РУССКИЙ КЛИМАТ»
(полный список на ЭТП ГПБ)</v>
          </cell>
          <cell r="W139" t="str">
            <v>ООО «ФРОСТЛАЙН»
ООО «РУССКИЙ КЛИМАТ"</v>
          </cell>
          <cell r="X139" t="str">
            <v>ООО «ФРОСТЛАЙН»</v>
          </cell>
          <cell r="Y139">
            <v>46</v>
          </cell>
          <cell r="Z139">
            <v>44749</v>
          </cell>
          <cell r="AA139">
            <v>4100000</v>
          </cell>
          <cell r="AB139">
            <v>4100000</v>
          </cell>
          <cell r="AC139" t="str">
            <v>ГР-9155-22</v>
          </cell>
          <cell r="AD139">
            <v>44761</v>
          </cell>
          <cell r="AE139"/>
          <cell r="AF139" t="str">
            <v>99/ГНП сеть/03.06.2022/ОЗПэ</v>
          </cell>
          <cell r="AG139"/>
          <cell r="AH139"/>
          <cell r="AI139">
            <v>2310136485</v>
          </cell>
          <cell r="AJ139">
            <v>2</v>
          </cell>
          <cell r="AK139">
            <v>0</v>
          </cell>
          <cell r="AL139">
            <v>0.45833333333333331</v>
          </cell>
          <cell r="AM139" t="str">
            <v>46/1</v>
          </cell>
          <cell r="AN139" t="str">
            <v>Бугаёв В.Н.</v>
          </cell>
          <cell r="AO139" t="str">
            <v>Бюджет</v>
          </cell>
        </row>
        <row r="140">
          <cell r="B140">
            <v>265</v>
          </cell>
          <cell r="C140">
            <v>44720</v>
          </cell>
          <cell r="D140">
            <v>2</v>
          </cell>
          <cell r="E140" t="str">
            <v>Поставка мороженого в ассортименте для последующей перепродажи</v>
          </cell>
          <cell r="F140" t="str">
            <v>Брянская область</v>
          </cell>
          <cell r="G140" t="str">
            <v>СТиУ</v>
          </cell>
          <cell r="H140" t="str">
            <v>Ройко Е.А.</v>
          </cell>
          <cell r="I140" t="str">
            <v>Запрос котировок</v>
          </cell>
          <cell r="J140" t="str">
            <v>Открытая</v>
          </cell>
          <cell r="K140" t="str">
            <v>Электронный</v>
          </cell>
          <cell r="L140">
            <v>41</v>
          </cell>
          <cell r="M140">
            <v>44721</v>
          </cell>
          <cell r="N140">
            <v>44723</v>
          </cell>
          <cell r="O140">
            <v>44740</v>
          </cell>
          <cell r="P140">
            <v>44770</v>
          </cell>
          <cell r="Q140" t="str">
            <v>__</v>
          </cell>
          <cell r="R140" t="str">
            <v>__</v>
          </cell>
          <cell r="S140" t="str">
            <v>__</v>
          </cell>
          <cell r="T140" t="str">
            <v>__</v>
          </cell>
          <cell r="U140" t="str">
            <v>__</v>
          </cell>
          <cell r="V140" t="str">
            <v>ООО "ТД Морозко"
ООО ТД "Фроствей"
ЗАО «Холод»
АО "ТД " Русский Холодъ"
АО "ТД " Русский Холодъ"
ООО «Фуд-Трейд»</v>
          </cell>
          <cell r="W140" t="str">
            <v>ООО "ТД Морозко"</v>
          </cell>
          <cell r="X140" t="str">
            <v>ООО "ТД Морозко"</v>
          </cell>
          <cell r="Y140">
            <v>45</v>
          </cell>
          <cell r="Z140">
            <v>44742</v>
          </cell>
          <cell r="AA140">
            <v>1581273.36</v>
          </cell>
          <cell r="AB140">
            <v>1581273.36</v>
          </cell>
          <cell r="AC140"/>
          <cell r="AD140"/>
          <cell r="AE140"/>
          <cell r="AF140" t="str">
            <v>100/ГНП сеть/11.06.2022/ОЗКэ</v>
          </cell>
          <cell r="AG140"/>
          <cell r="AH140"/>
          <cell r="AI140">
            <v>3257023125</v>
          </cell>
          <cell r="AJ140">
            <v>1</v>
          </cell>
          <cell r="AK140">
            <v>0</v>
          </cell>
          <cell r="AL140">
            <v>0.45833333333333298</v>
          </cell>
          <cell r="AM140" t="str">
            <v>47/2</v>
          </cell>
          <cell r="AN140" t="str">
            <v>Солодкова Д.А.</v>
          </cell>
          <cell r="AO140" t="str">
            <v>Бюджет</v>
          </cell>
        </row>
        <row r="141">
          <cell r="B141">
            <v>266</v>
          </cell>
          <cell r="C141">
            <v>44720</v>
          </cell>
          <cell r="D141">
            <v>1</v>
          </cell>
          <cell r="E141" t="str">
            <v>Поставка мороженого в ассортименте для последующей перепродажи</v>
          </cell>
          <cell r="F141" t="str">
            <v>Республика Северная Осетия - Алания, Ставропольский край</v>
          </cell>
          <cell r="G141" t="str">
            <v>СТиУ</v>
          </cell>
          <cell r="H141" t="str">
            <v>Ройко Е.А.</v>
          </cell>
          <cell r="I141" t="str">
            <v>Запрос котировок</v>
          </cell>
          <cell r="J141" t="str">
            <v>Открытая</v>
          </cell>
          <cell r="K141" t="str">
            <v>Электронный</v>
          </cell>
          <cell r="L141">
            <v>41</v>
          </cell>
          <cell r="M141">
            <v>44721</v>
          </cell>
          <cell r="N141">
            <v>44723</v>
          </cell>
          <cell r="O141">
            <v>44740</v>
          </cell>
          <cell r="P141">
            <v>44770</v>
          </cell>
          <cell r="Q141" t="str">
            <v>__</v>
          </cell>
          <cell r="R141" t="str">
            <v>__</v>
          </cell>
          <cell r="S141" t="str">
            <v>__</v>
          </cell>
          <cell r="T141" t="str">
            <v>__</v>
          </cell>
          <cell r="U141" t="str">
            <v>__</v>
          </cell>
          <cell r="V141" t="str">
            <v>ООО "ТД Морозко"
ООО ТД "Фроствей"
ЗАО «Холод»
АО "ТД " Русский Холодъ"
АО "ТД " Русский Холодъ"
ООО «Фуд-Трейд»</v>
          </cell>
          <cell r="W141" t="str">
            <v>нет заявок
провести повторно</v>
          </cell>
          <cell r="X141" t="str">
            <v>__</v>
          </cell>
          <cell r="Y141">
            <v>45</v>
          </cell>
          <cell r="Z141">
            <v>44742</v>
          </cell>
          <cell r="AA141">
            <v>1134359.26</v>
          </cell>
          <cell r="AB141" t="str">
            <v>__</v>
          </cell>
          <cell r="AC141" t="str">
            <v>__</v>
          </cell>
          <cell r="AD141" t="str">
            <v>__</v>
          </cell>
          <cell r="AE141" t="str">
            <v>не состоялась</v>
          </cell>
          <cell r="AF141" t="str">
            <v>101/ГНП сеть/11.06.2022/ОЗКэ</v>
          </cell>
          <cell r="AG141" t="str">
            <v>__</v>
          </cell>
          <cell r="AH141" t="str">
            <v>__</v>
          </cell>
          <cell r="AI141" t="str">
            <v>__</v>
          </cell>
          <cell r="AJ141">
            <v>0</v>
          </cell>
          <cell r="AK141">
            <v>0</v>
          </cell>
          <cell r="AL141">
            <v>0.45833333333333298</v>
          </cell>
          <cell r="AM141" t="str">
            <v>45/1</v>
          </cell>
          <cell r="AN141" t="str">
            <v>Солодкова Д.А.</v>
          </cell>
          <cell r="AO141" t="str">
            <v>Бюджет</v>
          </cell>
        </row>
        <row r="142">
          <cell r="B142">
            <v>186</v>
          </cell>
          <cell r="C142">
            <v>44720</v>
          </cell>
          <cell r="D142">
            <v>2</v>
          </cell>
          <cell r="E142" t="str">
            <v>Выполнение СМР, ПНР по установке дизель-генераторных установок</v>
          </cell>
          <cell r="F142" t="str">
            <v>Ростовская область
Волгоградская область
Ставропольский край</v>
          </cell>
          <cell r="G142" t="str">
            <v>СГИ</v>
          </cell>
          <cell r="H142" t="str">
            <v>Левченко</v>
          </cell>
          <cell r="I142" t="str">
            <v>Запрос предложений</v>
          </cell>
          <cell r="J142" t="str">
            <v>Открытая</v>
          </cell>
          <cell r="K142" t="str">
            <v>Электронный</v>
          </cell>
          <cell r="L142">
            <v>43</v>
          </cell>
          <cell r="M142">
            <v>44735</v>
          </cell>
          <cell r="N142">
            <v>44736</v>
          </cell>
          <cell r="O142">
            <v>44757</v>
          </cell>
          <cell r="P142">
            <v>44778</v>
          </cell>
          <cell r="Q142" t="str">
            <v>__</v>
          </cell>
          <cell r="R142" t="str">
            <v>__</v>
          </cell>
          <cell r="S142" t="str">
            <v>__</v>
          </cell>
          <cell r="T142" t="str">
            <v>__</v>
          </cell>
          <cell r="U142" t="str">
            <v>__</v>
          </cell>
          <cell r="V142" t="str">
            <v>ООО « ПМФ» «Электростройкомплект»
ООО  « СЭМА»
ООО «ГЭС»</v>
          </cell>
          <cell r="W142" t="str">
            <v>ООО "СЭМА"</v>
          </cell>
          <cell r="X142" t="str">
            <v>ООО "СЭМА"</v>
          </cell>
          <cell r="Y142">
            <v>50</v>
          </cell>
          <cell r="Z142">
            <v>44770</v>
          </cell>
          <cell r="AA142">
            <v>2500000</v>
          </cell>
          <cell r="AB142" t="str">
            <v>2 031 295,04
без НДС</v>
          </cell>
          <cell r="AC142" t="str">
            <v xml:space="preserve">01-ГР-9285-22 </v>
          </cell>
          <cell r="AD142">
            <v>44778</v>
          </cell>
          <cell r="AE142"/>
          <cell r="AF142" t="str">
            <v>102/ГНП сеть/24.06.2022/ОЗПэ</v>
          </cell>
          <cell r="AG142" t="str">
            <v>__</v>
          </cell>
          <cell r="AH142" t="str">
            <v>__</v>
          </cell>
          <cell r="AI142">
            <v>2350008610</v>
          </cell>
          <cell r="AJ142">
            <v>1</v>
          </cell>
          <cell r="AK142">
            <v>0</v>
          </cell>
          <cell r="AL142">
            <v>0.45833333333333298</v>
          </cell>
          <cell r="AM142" t="str">
            <v>50/1</v>
          </cell>
          <cell r="AN142" t="str">
            <v>Ляшов</v>
          </cell>
          <cell r="AO142" t="str">
            <v>0561090000000000005970
0561090000000000005971
0561090000000000005972
0534090000000000005928
0526090000000000005982
0526090000000000005983
0561090000000000005963</v>
          </cell>
        </row>
        <row r="143">
          <cell r="B143">
            <v>184</v>
          </cell>
          <cell r="C143">
            <v>44735</v>
          </cell>
          <cell r="D143"/>
          <cell r="E143" t="str">
            <v>Выполнение работ по техническому перевооружению (замена измерительной системы контроля параметров ЖМТ (СМР, ПНР)) на АЗС №№ 45, 335, 336, 428 и МТЗС №№ 436, 437, расположенных на территории Белгородской области</v>
          </cell>
          <cell r="F143" t="str">
            <v>Белгородская область</v>
          </cell>
          <cell r="G143" t="str">
            <v>СГИ</v>
          </cell>
          <cell r="H143" t="str">
            <v>Ройко Е.А.</v>
          </cell>
          <cell r="I143" t="str">
            <v>Запрос предложений</v>
          </cell>
          <cell r="J143" t="str">
            <v>Открытая</v>
          </cell>
          <cell r="K143" t="str">
            <v>Электронный</v>
          </cell>
          <cell r="L143">
            <v>45</v>
          </cell>
          <cell r="M143">
            <v>44742</v>
          </cell>
          <cell r="N143">
            <v>44742</v>
          </cell>
          <cell r="O143">
            <v>44763</v>
          </cell>
          <cell r="P143">
            <v>44798</v>
          </cell>
          <cell r="Q143">
            <v>44762</v>
          </cell>
          <cell r="R143">
            <v>44770</v>
          </cell>
          <cell r="S143" t="str">
            <v>__</v>
          </cell>
          <cell r="T143" t="str">
            <v>__</v>
          </cell>
          <cell r="U143" t="str">
            <v>__</v>
          </cell>
          <cell r="V143" t="str">
            <v>ООО "Семь измерений"
ООО "Техсервис"
ООО "АМД Строй"</v>
          </cell>
          <cell r="W143"/>
          <cell r="X143"/>
          <cell r="Y143"/>
          <cell r="Z143" t="str">
            <v>__</v>
          </cell>
          <cell r="AA143">
            <v>6363434</v>
          </cell>
          <cell r="AB143"/>
          <cell r="AC143"/>
          <cell r="AD143"/>
          <cell r="AE143"/>
          <cell r="AF143" t="str">
            <v>103/ГНП сеть/30.06.2022/ОЗПэ</v>
          </cell>
          <cell r="AG143"/>
          <cell r="AH143"/>
          <cell r="AI143"/>
          <cell r="AJ143"/>
          <cell r="AK143"/>
          <cell r="AL143">
            <v>0.45833333333333298</v>
          </cell>
          <cell r="AM143" t="str">
            <v>47/1</v>
          </cell>
          <cell r="AN143" t="str">
            <v>Чигринов С.В.</v>
          </cell>
          <cell r="AO143" t="str">
            <v>0531090000000000005909
0531090000000000005913
0531090000000000005914
0531090000000000005915
0531090000000000005916
0531090000000000005917</v>
          </cell>
        </row>
        <row r="144">
          <cell r="B144">
            <v>273</v>
          </cell>
          <cell r="C144">
            <v>44743</v>
          </cell>
          <cell r="D144">
            <v>1</v>
          </cell>
          <cell r="E144" t="str">
            <v>Оказание услуг по предоставлению неисключительных прав (лицензий) на использование программного обеспечения Антивирус Касперского</v>
          </cell>
          <cell r="F144" t="str">
            <v>Санкт-Петербург</v>
          </cell>
          <cell r="G144" t="str">
            <v>ИТ</v>
          </cell>
          <cell r="H144" t="str">
            <v>Ройко Е.А.</v>
          </cell>
          <cell r="I144" t="str">
            <v>Запрос котировок</v>
          </cell>
          <cell r="J144" t="str">
            <v>Открытая</v>
          </cell>
          <cell r="K144" t="str">
            <v>Электронный</v>
          </cell>
          <cell r="L144">
            <v>45</v>
          </cell>
          <cell r="M144">
            <v>44742</v>
          </cell>
          <cell r="N144">
            <v>44742</v>
          </cell>
          <cell r="O144">
            <v>44750</v>
          </cell>
          <cell r="P144">
            <v>44770</v>
          </cell>
          <cell r="Q144" t="str">
            <v>__</v>
          </cell>
          <cell r="R144" t="str">
            <v>__</v>
          </cell>
          <cell r="S144" t="str">
            <v>__</v>
          </cell>
          <cell r="T144">
            <v>44754</v>
          </cell>
          <cell r="U144">
            <v>44755</v>
          </cell>
          <cell r="V144" t="str">
            <v>ООО "Южная Софтверная Компания"
АО "СофтЛайн Трейд"
ООО “Корпоративные технологии”
ООО “АНКОМ”
ООО “ЭНГРОСС”
ГК «Бенфит»
ООО "ТСО"</v>
          </cell>
          <cell r="W144" t="str">
            <v>ООО "МАСТЕРСОФТ-ИТ"
ООО "ТЕХНИЧЕСКИЙ ЦЕНТР"
ООО ГК "ФАВОР"
ООО ВЦ "ТЕХНОСОФТ"
ООО "ТСО"</v>
          </cell>
          <cell r="X144" t="str">
            <v>ООО "МАСТЕРСОФТ-ИТ"</v>
          </cell>
          <cell r="Y144">
            <v>47</v>
          </cell>
          <cell r="Z144" t="str">
            <v>__</v>
          </cell>
          <cell r="AA144">
            <v>3728750</v>
          </cell>
          <cell r="AB144">
            <v>3692250</v>
          </cell>
          <cell r="AC144"/>
          <cell r="AD144"/>
          <cell r="AE144"/>
          <cell r="AF144" t="str">
            <v>104/ГНП сеть/30.06.2022/ОЗКэ</v>
          </cell>
          <cell r="AG144"/>
          <cell r="AH144"/>
          <cell r="AI144">
            <v>5609061055</v>
          </cell>
          <cell r="AJ144">
            <v>5</v>
          </cell>
          <cell r="AK144">
            <v>0</v>
          </cell>
          <cell r="AL144">
            <v>0.45833333333333298</v>
          </cell>
          <cell r="AM144"/>
          <cell r="AN144" t="str">
            <v>Агапушкин А.Н.</v>
          </cell>
          <cell r="AO144" t="str">
            <v>Бюджет</v>
          </cell>
        </row>
        <row r="145">
          <cell r="B145">
            <v>190</v>
          </cell>
          <cell r="C145">
            <v>44743</v>
          </cell>
          <cell r="D145">
            <v>1</v>
          </cell>
          <cell r="E145" t="str">
            <v>Оказание услуг по разработке проектов санитарно-защитных зон (СЗЗ) для объектов АЗС №№ 280, 281, 284, 286, 287, 288, 290, 292, 295, расположенных на территории  Републики Удмуртия</v>
          </cell>
          <cell r="F145" t="str">
            <v>Санкт-Петербург</v>
          </cell>
          <cell r="G145" t="str">
            <v>СГИ</v>
          </cell>
          <cell r="H145" t="str">
            <v>Ройко Е.А.</v>
          </cell>
          <cell r="I145" t="str">
            <v>Запрос предложений</v>
          </cell>
          <cell r="J145" t="str">
            <v>Открытая</v>
          </cell>
          <cell r="K145" t="str">
            <v>Электронный</v>
          </cell>
          <cell r="L145">
            <v>46</v>
          </cell>
          <cell r="M145">
            <v>44749</v>
          </cell>
          <cell r="N145">
            <v>44749</v>
          </cell>
          <cell r="O145">
            <v>44761</v>
          </cell>
          <cell r="P145">
            <v>44792</v>
          </cell>
          <cell r="Q145" t="str">
            <v>__</v>
          </cell>
          <cell r="R145" t="str">
            <v>__</v>
          </cell>
          <cell r="S145" t="str">
            <v>__</v>
          </cell>
          <cell r="T145">
            <v>44763</v>
          </cell>
          <cell r="U145">
            <v>44767</v>
          </cell>
          <cell r="V145" t="str">
            <v>ООО «СОТБИ»
ООО «ЭКОЛЮКС»
ООО «ИЖИЦА»</v>
          </cell>
          <cell r="W145" t="str">
            <v>ООО "ИНЭКО"
ООО "НПО "ИНЖЕНЕРНЫЙ ЦЕНТР"
ООО "ЭКОЭКСПЕРТ"
ООО "АКТЭКО"
ООО "ЭКОПРОМСЕРВИС"
ООО "ЭКОНТА"
ООО "ИЖИЦА"</v>
          </cell>
          <cell r="X145" t="str">
            <v>ООО "ЭКОНТА"</v>
          </cell>
          <cell r="Y145">
            <v>50</v>
          </cell>
          <cell r="Z145" t="str">
            <v>__</v>
          </cell>
          <cell r="AA145">
            <v>2835000</v>
          </cell>
          <cell r="AB145">
            <v>1159200</v>
          </cell>
          <cell r="AC145"/>
          <cell r="AD145"/>
          <cell r="AE145"/>
          <cell r="AF145" t="str">
            <v>105/ГНП сеть/07.07.2022/ОЗПэ</v>
          </cell>
          <cell r="AG145"/>
          <cell r="AH145"/>
          <cell r="AI145">
            <v>7203452132</v>
          </cell>
          <cell r="AJ145">
            <v>7</v>
          </cell>
          <cell r="AK145">
            <v>0</v>
          </cell>
          <cell r="AL145">
            <v>0.45833333333333298</v>
          </cell>
          <cell r="AM145" t="str">
            <v>50/2</v>
          </cell>
          <cell r="AN145" t="str">
            <v>Кузнецова Е.Ю.</v>
          </cell>
          <cell r="AO145" t="str">
            <v>Бюджет</v>
          </cell>
        </row>
        <row r="146">
          <cell r="B146">
            <v>192</v>
          </cell>
          <cell r="C146">
            <v>44743</v>
          </cell>
          <cell r="D146">
            <v>1</v>
          </cell>
          <cell r="E146" t="str">
            <v>Поставка канцелярских товаров и хозяйственных принадлежностей для нужд НФБ ООО «ГНП сеть».</v>
          </cell>
          <cell r="F146" t="str">
            <v>Санкт-Петербург</v>
          </cell>
          <cell r="G146" t="str">
            <v>СГИ</v>
          </cell>
          <cell r="H146" t="str">
            <v>Ганчева С.Н.</v>
          </cell>
          <cell r="I146" t="str">
            <v>Запрос котировок</v>
          </cell>
          <cell r="J146" t="str">
            <v>Открытая</v>
          </cell>
          <cell r="K146" t="str">
            <v>Электронный</v>
          </cell>
          <cell r="L146">
            <v>46</v>
          </cell>
          <cell r="M146">
            <v>44749</v>
          </cell>
          <cell r="N146">
            <v>44750</v>
          </cell>
          <cell r="O146">
            <v>44757</v>
          </cell>
          <cell r="P146">
            <v>44771</v>
          </cell>
          <cell r="Q146" t="str">
            <v>__</v>
          </cell>
          <cell r="R146" t="str">
            <v>__</v>
          </cell>
          <cell r="S146" t="str">
            <v>__</v>
          </cell>
          <cell r="T146" t="str">
            <v>__</v>
          </cell>
          <cell r="U146" t="str">
            <v>__</v>
          </cell>
          <cell r="V146" t="str">
            <v>ООО «Комус»
ООО «Канцелярский Мир» 
АО «ФАРМ»
ООО «Рельеф-Центр»
 ИП «Сеничкина»
ООО «ФлореальДон»
ООО «Офискласс»
ООО «Деловой Мир»
ООО «Офисный мир КМ» 
ООО «Миропт»
ООО «Южная Канцелярская Компания» (ZEBRA)
ООО" Самсон РФ" ( ОфисМАГ)
АО «ОптиКом» 
ООО «Проф-Снаб»
ООО «Кантор»
ООО «Полином+»</v>
          </cell>
          <cell r="W146" t="str">
            <v>АО «ОптиКом» 
ООО "Профимаркет"</v>
          </cell>
          <cell r="X146" t="str">
            <v xml:space="preserve">АО «ОптиКом» </v>
          </cell>
          <cell r="Y146">
            <v>48</v>
          </cell>
          <cell r="Z146">
            <v>44763</v>
          </cell>
          <cell r="AA146">
            <v>1736411.5</v>
          </cell>
          <cell r="AB146">
            <v>1172732.6000000001</v>
          </cell>
          <cell r="AC146"/>
          <cell r="AD146"/>
          <cell r="AE146"/>
          <cell r="AF146" t="str">
            <v>106/ГНП сеть/08.07.2022/ОЗКэ</v>
          </cell>
          <cell r="AG146" t="str">
            <v>__</v>
          </cell>
          <cell r="AH146" t="str">
            <v>__</v>
          </cell>
          <cell r="AI146"/>
          <cell r="AJ146">
            <v>2</v>
          </cell>
          <cell r="AK146">
            <v>0</v>
          </cell>
          <cell r="AL146">
            <v>0.45833333333333298</v>
          </cell>
          <cell r="AM146" t="str">
            <v>48/1</v>
          </cell>
          <cell r="AN146" t="str">
            <v>Атапин</v>
          </cell>
          <cell r="AO146" t="str">
            <v>Бюджет</v>
          </cell>
        </row>
        <row r="147">
          <cell r="B147">
            <v>269</v>
          </cell>
          <cell r="C147">
            <v>44750</v>
          </cell>
          <cell r="D147"/>
          <cell r="E147" t="str">
            <v>Выполнение работ по текущему ремонту производственной площадки на АЗС № 201, расположенной по адресу: 352700, Краснодарский край, Тимашевский р-н, г.Тимашевск, Автодорога Краснодар-Ейск км61+500  ( Лот 1)</v>
          </cell>
          <cell r="F147" t="str">
            <v>Краснодарский край</v>
          </cell>
          <cell r="G147" t="str">
            <v>СГИ</v>
          </cell>
          <cell r="H147" t="str">
            <v>Левченко</v>
          </cell>
          <cell r="I147" t="str">
            <v>Запрос предложений</v>
          </cell>
          <cell r="J147" t="str">
            <v>Открытая</v>
          </cell>
          <cell r="K147" t="str">
            <v>Электронный</v>
          </cell>
          <cell r="L147">
            <v>46</v>
          </cell>
          <cell r="M147">
            <v>44749</v>
          </cell>
          <cell r="N147">
            <v>44755</v>
          </cell>
          <cell r="O147">
            <v>44776</v>
          </cell>
          <cell r="P147">
            <v>44805</v>
          </cell>
          <cell r="Q147" t="str">
            <v>__</v>
          </cell>
          <cell r="R147" t="str">
            <v>__</v>
          </cell>
          <cell r="S147" t="str">
            <v>__</v>
          </cell>
          <cell r="T147" t="str">
            <v>__</v>
          </cell>
          <cell r="U147" t="str">
            <v>__</v>
          </cell>
          <cell r="V147" t="str">
            <v>ООО «Энерджи трейд»
ООО «Про Био»
ИП Попов
ООО «Спецстрой-19»</v>
          </cell>
          <cell r="W147"/>
          <cell r="X147"/>
          <cell r="Y147"/>
          <cell r="Z147" t="str">
            <v>__</v>
          </cell>
          <cell r="AA147">
            <v>415000</v>
          </cell>
          <cell r="AB147"/>
          <cell r="AC147"/>
          <cell r="AD147"/>
          <cell r="AE147"/>
          <cell r="AF147" t="str">
            <v>107/ГНП сеть/13.07.2022/ОЗПэ</v>
          </cell>
          <cell r="AG147"/>
          <cell r="AH147"/>
          <cell r="AI147"/>
          <cell r="AJ147"/>
          <cell r="AK147"/>
          <cell r="AL147">
            <v>0.45833333333333298</v>
          </cell>
          <cell r="AM147"/>
          <cell r="AN147" t="str">
            <v>Бузюк</v>
          </cell>
          <cell r="AO147" t="str">
            <v>Бюджет</v>
          </cell>
        </row>
        <row r="148">
          <cell r="B148">
            <v>269</v>
          </cell>
          <cell r="C148">
            <v>44750</v>
          </cell>
          <cell r="D148"/>
          <cell r="E148" t="str">
            <v>Выполнение работ по текущему ремонту производственной площадки на АЗС № 203, расположенной по адресу: 353320, Краснодарский край, Абинский р-н, г. Абинск, Восточная окраина г. Абинска 88км+900м слева автодороги Краснодар-Новороссийск (Лот 2)</v>
          </cell>
          <cell r="F148" t="str">
            <v>Краснодарский край</v>
          </cell>
          <cell r="G148" t="str">
            <v>СГИ</v>
          </cell>
          <cell r="H148" t="str">
            <v>Левченко</v>
          </cell>
          <cell r="I148" t="str">
            <v>Запрос предложений</v>
          </cell>
          <cell r="J148" t="str">
            <v>Открытая</v>
          </cell>
          <cell r="K148" t="str">
            <v>Электронный</v>
          </cell>
          <cell r="L148">
            <v>46</v>
          </cell>
          <cell r="M148">
            <v>44749</v>
          </cell>
          <cell r="N148">
            <v>44755</v>
          </cell>
          <cell r="O148">
            <v>44776</v>
          </cell>
          <cell r="P148">
            <v>44805</v>
          </cell>
          <cell r="Q148" t="str">
            <v>__</v>
          </cell>
          <cell r="R148" t="str">
            <v>__</v>
          </cell>
          <cell r="S148" t="str">
            <v>__</v>
          </cell>
          <cell r="T148" t="str">
            <v>__</v>
          </cell>
          <cell r="U148" t="str">
            <v>__</v>
          </cell>
          <cell r="V148" t="str">
            <v>ООО «Энерджи трейд»
ООО «Про Био»
ИП Попов
ООО «Спецстрой-19»</v>
          </cell>
          <cell r="W148"/>
          <cell r="X148"/>
          <cell r="Y148"/>
          <cell r="Z148" t="str">
            <v>__</v>
          </cell>
          <cell r="AA148">
            <v>4700000</v>
          </cell>
          <cell r="AB148"/>
          <cell r="AC148"/>
          <cell r="AD148"/>
          <cell r="AE148"/>
          <cell r="AF148" t="str">
            <v>107/ГНП сеть/13.07.2022/ОЗПэ</v>
          </cell>
          <cell r="AG148"/>
          <cell r="AH148"/>
          <cell r="AI148"/>
          <cell r="AJ148"/>
          <cell r="AK148"/>
          <cell r="AL148">
            <v>0.45833333333333298</v>
          </cell>
          <cell r="AM148"/>
          <cell r="AN148" t="str">
            <v>Бузюк</v>
          </cell>
          <cell r="AO148" t="str">
            <v>Бюджет</v>
          </cell>
        </row>
        <row r="149">
          <cell r="B149">
            <v>269</v>
          </cell>
          <cell r="C149">
            <v>44750</v>
          </cell>
          <cell r="D149"/>
          <cell r="E149" t="str">
            <v xml:space="preserve">Выполнение работ по текущему ремонту производственной площадки на АЗС № 207, расположенной по адресу: Краснодарский край, Белореченский р-н, г. Белореченск, вдоль автодороги, Майкоп-Усть-Лабинск-Кореновск, 24км + 800м, (слева) (Лот 3)   
                                                                                                                                                                                           </v>
          </cell>
          <cell r="F149" t="str">
            <v>Краснодарский край</v>
          </cell>
          <cell r="G149" t="str">
            <v>СГИ</v>
          </cell>
          <cell r="H149" t="str">
            <v>Левченко</v>
          </cell>
          <cell r="I149" t="str">
            <v>Запрос предложений</v>
          </cell>
          <cell r="J149" t="str">
            <v>Открытая</v>
          </cell>
          <cell r="K149" t="str">
            <v>Электронный</v>
          </cell>
          <cell r="L149">
            <v>46</v>
          </cell>
          <cell r="M149">
            <v>44749</v>
          </cell>
          <cell r="N149">
            <v>44755</v>
          </cell>
          <cell r="O149">
            <v>44776</v>
          </cell>
          <cell r="P149">
            <v>44805</v>
          </cell>
          <cell r="Q149" t="str">
            <v>__</v>
          </cell>
          <cell r="R149" t="str">
            <v>__</v>
          </cell>
          <cell r="S149" t="str">
            <v>__</v>
          </cell>
          <cell r="T149" t="str">
            <v>__</v>
          </cell>
          <cell r="U149" t="str">
            <v>__</v>
          </cell>
          <cell r="V149" t="str">
            <v>ООО «Энерджи трейд»
ООО «Про Био»
ИП Попов
ООО «Спецстрой-19»</v>
          </cell>
          <cell r="W149"/>
          <cell r="X149"/>
          <cell r="Y149"/>
          <cell r="Z149" t="str">
            <v>__</v>
          </cell>
          <cell r="AA149">
            <v>285000</v>
          </cell>
          <cell r="AB149"/>
          <cell r="AC149"/>
          <cell r="AD149"/>
          <cell r="AE149"/>
          <cell r="AF149" t="str">
            <v>107/ГНП сеть/13.07.2022/ОЗПэ</v>
          </cell>
          <cell r="AG149"/>
          <cell r="AH149"/>
          <cell r="AI149"/>
          <cell r="AJ149"/>
          <cell r="AK149"/>
          <cell r="AL149">
            <v>0.45833333333333298</v>
          </cell>
          <cell r="AM149"/>
          <cell r="AN149" t="str">
            <v>Бузюк</v>
          </cell>
          <cell r="AO149" t="str">
            <v>Бюджет</v>
          </cell>
        </row>
        <row r="150">
          <cell r="B150">
            <v>269</v>
          </cell>
          <cell r="C150">
            <v>44750</v>
          </cell>
          <cell r="D150"/>
          <cell r="E150" t="str">
            <v>Выполнение работ по текущему ремонту производственной площадки на АЗС № 215, расположенной по адресу: Краснодарский край, Северский р-н, пгт. Ильский, на автодороге Краснодар-Новороссийск км 58-220 (191-500)
 (Лот 4)</v>
          </cell>
          <cell r="F150" t="str">
            <v>Краснодарский край</v>
          </cell>
          <cell r="G150" t="str">
            <v>СГИ</v>
          </cell>
          <cell r="H150" t="str">
            <v>Левченко</v>
          </cell>
          <cell r="I150" t="str">
            <v>Запрос предложений</v>
          </cell>
          <cell r="J150" t="str">
            <v>Открытая</v>
          </cell>
          <cell r="K150" t="str">
            <v>Электронный</v>
          </cell>
          <cell r="L150">
            <v>46</v>
          </cell>
          <cell r="M150">
            <v>44749</v>
          </cell>
          <cell r="N150">
            <v>44755</v>
          </cell>
          <cell r="O150">
            <v>44776</v>
          </cell>
          <cell r="P150">
            <v>44805</v>
          </cell>
          <cell r="Q150" t="str">
            <v>__</v>
          </cell>
          <cell r="R150" t="str">
            <v>__</v>
          </cell>
          <cell r="S150" t="str">
            <v>__</v>
          </cell>
          <cell r="T150" t="str">
            <v>__</v>
          </cell>
          <cell r="U150" t="str">
            <v>__</v>
          </cell>
          <cell r="V150" t="str">
            <v>ООО «Энерджи трейд»
ООО «Про Био»
ИП Попов
ООО «Спецстрой-19»</v>
          </cell>
          <cell r="W150"/>
          <cell r="X150"/>
          <cell r="Y150"/>
          <cell r="Z150" t="str">
            <v>__</v>
          </cell>
          <cell r="AA150">
            <v>2600000</v>
          </cell>
          <cell r="AB150"/>
          <cell r="AC150"/>
          <cell r="AD150"/>
          <cell r="AE150"/>
          <cell r="AF150" t="str">
            <v>107/ГНП сеть/13.07.2022/ОЗПэ</v>
          </cell>
          <cell r="AG150"/>
          <cell r="AH150"/>
          <cell r="AI150"/>
          <cell r="AJ150"/>
          <cell r="AK150"/>
          <cell r="AL150">
            <v>0.45833333333333298</v>
          </cell>
          <cell r="AM150"/>
          <cell r="AN150" t="str">
            <v>Бузюк</v>
          </cell>
          <cell r="AO150" t="str">
            <v>Бюджет</v>
          </cell>
        </row>
        <row r="151">
          <cell r="B151">
            <v>269</v>
          </cell>
          <cell r="C151">
            <v>44750</v>
          </cell>
          <cell r="D151"/>
          <cell r="E151" t="str">
            <v>Выполнение работ по текущему ремонту производственной площадки на АЗС № 216, расположенной по адресу: Краснодарский край, Тихорецкий р-н, ст. Архангельская, Автомагистраль, "Павловская-Махачкала", км62+100, (слева) (Лот 5)</v>
          </cell>
          <cell r="F151" t="str">
            <v>Краснодарский край</v>
          </cell>
          <cell r="G151" t="str">
            <v>СГИ</v>
          </cell>
          <cell r="H151" t="str">
            <v>Левченко</v>
          </cell>
          <cell r="I151" t="str">
            <v>Запрос предложений</v>
          </cell>
          <cell r="J151" t="str">
            <v>Открытая</v>
          </cell>
          <cell r="K151" t="str">
            <v>Электронный</v>
          </cell>
          <cell r="L151">
            <v>46</v>
          </cell>
          <cell r="M151">
            <v>44749</v>
          </cell>
          <cell r="N151">
            <v>44755</v>
          </cell>
          <cell r="O151">
            <v>44776</v>
          </cell>
          <cell r="P151">
            <v>44805</v>
          </cell>
          <cell r="Q151" t="str">
            <v>__</v>
          </cell>
          <cell r="R151" t="str">
            <v>__</v>
          </cell>
          <cell r="S151" t="str">
            <v>__</v>
          </cell>
          <cell r="T151" t="str">
            <v>__</v>
          </cell>
          <cell r="U151" t="str">
            <v>__</v>
          </cell>
          <cell r="V151" t="str">
            <v>ООО «Энерджи трейд»
ООО «Про Био»
ИП Попов
ООО «Спецстрой-19»</v>
          </cell>
          <cell r="W151"/>
          <cell r="X151"/>
          <cell r="Y151"/>
          <cell r="Z151" t="str">
            <v>__</v>
          </cell>
          <cell r="AA151">
            <v>1100000</v>
          </cell>
          <cell r="AB151"/>
          <cell r="AC151"/>
          <cell r="AD151"/>
          <cell r="AE151"/>
          <cell r="AF151" t="str">
            <v>107/ГНП сеть/13.07.2022/ОЗПэ</v>
          </cell>
          <cell r="AG151"/>
          <cell r="AH151"/>
          <cell r="AI151"/>
          <cell r="AJ151"/>
          <cell r="AK151"/>
          <cell r="AL151">
            <v>0.45833333333333298</v>
          </cell>
          <cell r="AM151"/>
          <cell r="AN151" t="str">
            <v>Бузюк</v>
          </cell>
          <cell r="AO151" t="str">
            <v>Бюджет</v>
          </cell>
        </row>
        <row r="152">
          <cell r="B152">
            <v>269</v>
          </cell>
          <cell r="C152">
            <v>44750</v>
          </cell>
          <cell r="D152"/>
          <cell r="E152" t="str">
            <v>Выполнение работ по текущему ремонту производственной площадки на АЗС № 432, расположенной по адресу: 353440, Краснодарский край, Анапский р-н, г. Анапа, ул. Кольцевая, 19 (Лот 6)</v>
          </cell>
          <cell r="F152" t="str">
            <v>Краснодарский край</v>
          </cell>
          <cell r="G152" t="str">
            <v>СГИ</v>
          </cell>
          <cell r="H152" t="str">
            <v>Левченко</v>
          </cell>
          <cell r="I152" t="str">
            <v>Запрос предложений</v>
          </cell>
          <cell r="J152" t="str">
            <v>Открытая</v>
          </cell>
          <cell r="K152" t="str">
            <v>Электронный</v>
          </cell>
          <cell r="L152">
            <v>46</v>
          </cell>
          <cell r="M152">
            <v>44749</v>
          </cell>
          <cell r="N152">
            <v>44755</v>
          </cell>
          <cell r="O152">
            <v>44776</v>
          </cell>
          <cell r="P152">
            <v>44805</v>
          </cell>
          <cell r="Q152" t="str">
            <v>__</v>
          </cell>
          <cell r="R152" t="str">
            <v>__</v>
          </cell>
          <cell r="S152" t="str">
            <v>__</v>
          </cell>
          <cell r="T152" t="str">
            <v>__</v>
          </cell>
          <cell r="U152" t="str">
            <v>__</v>
          </cell>
          <cell r="V152" t="str">
            <v>ООО «Энерджи трейд»
ООО «Про Био»
ИП Попов
ООО «Спецстрой-19»</v>
          </cell>
          <cell r="W152"/>
          <cell r="X152"/>
          <cell r="Y152"/>
          <cell r="Z152" t="str">
            <v>__</v>
          </cell>
          <cell r="AA152">
            <v>2500000</v>
          </cell>
          <cell r="AB152"/>
          <cell r="AC152"/>
          <cell r="AD152"/>
          <cell r="AE152"/>
          <cell r="AF152" t="str">
            <v>107/ГНП сеть/13.07.2022/ОЗПэ</v>
          </cell>
          <cell r="AG152"/>
          <cell r="AH152"/>
          <cell r="AI152"/>
          <cell r="AJ152"/>
          <cell r="AK152"/>
          <cell r="AL152">
            <v>0.45833333333333298</v>
          </cell>
          <cell r="AM152"/>
          <cell r="AN152" t="str">
            <v>Бузюк</v>
          </cell>
          <cell r="AO152" t="str">
            <v>Бюджет</v>
          </cell>
        </row>
        <row r="153">
          <cell r="B153">
            <v>269</v>
          </cell>
          <cell r="C153">
            <v>44750</v>
          </cell>
          <cell r="D153"/>
          <cell r="E153" t="str">
            <v>Выполнение работ по текущему ремонту покрытия  производственной площадки слива на АЗС №№ 344, 345, 347, 349, 365, 380, расположенных на территории Брянской области (Лот 7)</v>
          </cell>
          <cell r="F153" t="str">
            <v>Брянская область</v>
          </cell>
          <cell r="G153" t="str">
            <v>СГИ</v>
          </cell>
          <cell r="H153" t="str">
            <v>Левченко</v>
          </cell>
          <cell r="I153" t="str">
            <v>Запрос предложений</v>
          </cell>
          <cell r="J153" t="str">
            <v>Открытая</v>
          </cell>
          <cell r="K153" t="str">
            <v>Электронный</v>
          </cell>
          <cell r="L153">
            <v>46</v>
          </cell>
          <cell r="M153">
            <v>44749</v>
          </cell>
          <cell r="N153">
            <v>44755</v>
          </cell>
          <cell r="O153">
            <v>44776</v>
          </cell>
          <cell r="P153">
            <v>44805</v>
          </cell>
          <cell r="Q153" t="str">
            <v>__</v>
          </cell>
          <cell r="R153" t="str">
            <v>__</v>
          </cell>
          <cell r="S153" t="str">
            <v>__</v>
          </cell>
          <cell r="T153" t="str">
            <v>__</v>
          </cell>
          <cell r="U153" t="str">
            <v>__</v>
          </cell>
          <cell r="V153" t="str">
            <v>ООО «Союз-Брянск»
ООО «Оливин»
ИП Менделеев</v>
          </cell>
          <cell r="W153"/>
          <cell r="X153"/>
          <cell r="Y153"/>
          <cell r="Z153" t="str">
            <v>__</v>
          </cell>
          <cell r="AA153">
            <v>900000</v>
          </cell>
          <cell r="AB153"/>
          <cell r="AC153"/>
          <cell r="AD153"/>
          <cell r="AE153"/>
          <cell r="AF153" t="str">
            <v>107/ГНП сеть/13.07.2022/ОЗПэ</v>
          </cell>
          <cell r="AG153"/>
          <cell r="AH153"/>
          <cell r="AI153"/>
          <cell r="AJ153"/>
          <cell r="AK153"/>
          <cell r="AL153">
            <v>0.45833333333333298</v>
          </cell>
          <cell r="AM153"/>
          <cell r="AN153" t="str">
            <v>Лощихин Е.А.</v>
          </cell>
          <cell r="AO153" t="str">
            <v>Бюджет</v>
          </cell>
        </row>
        <row r="154">
          <cell r="B154">
            <v>269</v>
          </cell>
          <cell r="C154">
            <v>44750</v>
          </cell>
          <cell r="D154"/>
          <cell r="E154" t="str">
            <v>Выполнение работ по текущему ремонту покрытия производственной площадки слива на АЗС №№ 358 № 363 № 356, расположенных на территории Владимирской области (Лот 8)</v>
          </cell>
          <cell r="F154" t="str">
            <v>Владимирская область</v>
          </cell>
          <cell r="G154" t="str">
            <v>СГИ</v>
          </cell>
          <cell r="H154" t="str">
            <v>Левченко</v>
          </cell>
          <cell r="I154" t="str">
            <v>Запрос предложений</v>
          </cell>
          <cell r="J154" t="str">
            <v>Открытая</v>
          </cell>
          <cell r="K154" t="str">
            <v>Электронный</v>
          </cell>
          <cell r="L154">
            <v>46</v>
          </cell>
          <cell r="M154">
            <v>44749</v>
          </cell>
          <cell r="N154">
            <v>44755</v>
          </cell>
          <cell r="O154">
            <v>44776</v>
          </cell>
          <cell r="P154">
            <v>44805</v>
          </cell>
          <cell r="Q154" t="str">
            <v>__</v>
          </cell>
          <cell r="R154" t="str">
            <v>__</v>
          </cell>
          <cell r="S154" t="str">
            <v>__</v>
          </cell>
          <cell r="T154" t="str">
            <v>__</v>
          </cell>
          <cell r="U154" t="str">
            <v>__</v>
          </cell>
          <cell r="V154" t="str">
            <v>согласно списку</v>
          </cell>
          <cell r="W154"/>
          <cell r="X154"/>
          <cell r="Y154"/>
          <cell r="Z154" t="str">
            <v>__</v>
          </cell>
          <cell r="AA154">
            <v>3084000</v>
          </cell>
          <cell r="AB154"/>
          <cell r="AC154"/>
          <cell r="AD154"/>
          <cell r="AE154"/>
          <cell r="AF154" t="str">
            <v>107/ГНП сеть/13.07.2022/ОЗПэ</v>
          </cell>
          <cell r="AG154"/>
          <cell r="AH154"/>
          <cell r="AI154"/>
          <cell r="AJ154"/>
          <cell r="AK154"/>
          <cell r="AL154">
            <v>0.45833333333333298</v>
          </cell>
          <cell r="AM154"/>
          <cell r="AN154" t="str">
            <v>Чередниченко</v>
          </cell>
          <cell r="AO154" t="str">
            <v>Бюджет</v>
          </cell>
        </row>
        <row r="155">
          <cell r="B155">
            <v>280</v>
          </cell>
          <cell r="C155">
            <v>44762</v>
          </cell>
          <cell r="D155"/>
          <cell r="E155" t="str">
            <v>Поставка питьевой бутилированной воды для кофеаппаратов АЗС Орловской области для последующей перепродажи</v>
          </cell>
          <cell r="F155" t="str">
            <v>Орловская область</v>
          </cell>
          <cell r="G155" t="str">
            <v>СТИУ</v>
          </cell>
          <cell r="H155" t="str">
            <v>Ройко Е.А.</v>
          </cell>
          <cell r="I155" t="str">
            <v>Запрос котировок</v>
          </cell>
          <cell r="J155" t="str">
            <v>Открытая</v>
          </cell>
          <cell r="K155" t="str">
            <v>Электронный</v>
          </cell>
          <cell r="L155">
            <v>48</v>
          </cell>
          <cell r="M155">
            <v>44763</v>
          </cell>
          <cell r="N155">
            <v>44764</v>
          </cell>
          <cell r="O155">
            <v>44781</v>
          </cell>
          <cell r="P155">
            <v>44805</v>
          </cell>
          <cell r="Q155" t="str">
            <v>__</v>
          </cell>
          <cell r="R155" t="str">
            <v>__</v>
          </cell>
          <cell r="S155" t="str">
            <v>__</v>
          </cell>
          <cell r="T155" t="str">
            <v>__</v>
          </cell>
          <cell r="U155" t="str">
            <v>__</v>
          </cell>
          <cell r="V155" t="str">
            <v>ООО Монблан
ООО ПРИМО
ИП Утина М.И.
ЗАО «Чистая питьевая вода»</v>
          </cell>
          <cell r="W155"/>
          <cell r="X155"/>
          <cell r="Y155"/>
          <cell r="Z155" t="str">
            <v>__</v>
          </cell>
          <cell r="AA155">
            <v>1450116</v>
          </cell>
          <cell r="AB155"/>
          <cell r="AC155"/>
          <cell r="AD155"/>
          <cell r="AE155"/>
          <cell r="AF155" t="str">
            <v>108/ГНП сеть/22.07.2022/ОЗКэ</v>
          </cell>
          <cell r="AG155"/>
          <cell r="AH155"/>
          <cell r="AI155"/>
          <cell r="AJ155"/>
          <cell r="AK155"/>
          <cell r="AL155">
            <v>0.45833333333333298</v>
          </cell>
          <cell r="AM155"/>
          <cell r="AN155" t="str">
            <v>Шевченко</v>
          </cell>
          <cell r="AO155" t="str">
            <v>Бюджет</v>
          </cell>
        </row>
        <row r="156">
          <cell r="B156">
            <v>274</v>
          </cell>
          <cell r="C156">
            <v>44762</v>
          </cell>
          <cell r="D156"/>
          <cell r="E156" t="str">
            <v>Выполнение работ по реконструкции АЗС в МАЗС № 299 М-4 550 км справа 2021 (ПИР) Выполнение работ по реконструкции АЗС в МАЗС № 300 М-4 550 км слева 2021 (ПИР)</v>
          </cell>
          <cell r="F156" t="str">
            <v>Воронежская область</v>
          </cell>
          <cell r="G156" t="str">
            <v>СГИ</v>
          </cell>
          <cell r="H156" t="str">
            <v>Ройко Е.А.</v>
          </cell>
          <cell r="I156" t="str">
            <v>Запрос предложений</v>
          </cell>
          <cell r="J156" t="str">
            <v>Открытая</v>
          </cell>
          <cell r="K156" t="str">
            <v>Электронный</v>
          </cell>
          <cell r="L156">
            <v>48</v>
          </cell>
          <cell r="M156">
            <v>44763</v>
          </cell>
          <cell r="N156">
            <v>44764</v>
          </cell>
          <cell r="O156">
            <v>44776</v>
          </cell>
          <cell r="P156">
            <v>44805</v>
          </cell>
          <cell r="Q156" t="str">
            <v>__</v>
          </cell>
          <cell r="R156" t="str">
            <v>__</v>
          </cell>
          <cell r="S156" t="str">
            <v>__</v>
          </cell>
          <cell r="T156" t="str">
            <v>__</v>
          </cell>
          <cell r="U156" t="str">
            <v>__</v>
          </cell>
          <cell r="V156" t="str">
            <v>ООО «М.Градо»
ООО «Проектно-производственная фирма ПРОМЭНЕРГОПРОЕКТ»
ООО «АММА ПРОЕКТ»
ООО «Орион»
ООО «ДонПромПроект»
ООО «РОСТДОРСТРОЙ»
ООО «Проект-Строй-Дизайн»
ИП Болтенко Т.В.</v>
          </cell>
          <cell r="W156"/>
          <cell r="X156"/>
          <cell r="Y156"/>
          <cell r="Z156" t="str">
            <v>__</v>
          </cell>
          <cell r="AA156">
            <v>5703812.54</v>
          </cell>
          <cell r="AB156"/>
          <cell r="AC156"/>
          <cell r="AD156"/>
          <cell r="AE156"/>
          <cell r="AF156" t="str">
            <v>109/ГНП сеть/22.07.2022/ОЗПэ</v>
          </cell>
          <cell r="AG156"/>
          <cell r="AH156"/>
          <cell r="AI156"/>
          <cell r="AJ156"/>
          <cell r="AK156"/>
          <cell r="AL156">
            <v>0.45833333333333298</v>
          </cell>
          <cell r="AM156"/>
          <cell r="AN156" t="str">
            <v>Комиссаров</v>
          </cell>
          <cell r="AO156" t="str">
            <v>0136090000000000005678
0136090000000000005679</v>
          </cell>
        </row>
        <row r="157">
          <cell r="B157">
            <v>284</v>
          </cell>
          <cell r="C157">
            <v>44762</v>
          </cell>
          <cell r="D157"/>
          <cell r="E157" t="str">
            <v>Поставка чековой ленты</v>
          </cell>
          <cell r="F157" t="str">
            <v>Все регионы</v>
          </cell>
          <cell r="G157" t="str">
            <v>СГИ</v>
          </cell>
          <cell r="H157" t="str">
            <v>Левченко</v>
          </cell>
          <cell r="I157" t="str">
            <v>Запрос котировок</v>
          </cell>
          <cell r="J157" t="str">
            <v>Открытая</v>
          </cell>
          <cell r="K157" t="str">
            <v>Электронный</v>
          </cell>
          <cell r="L157">
            <v>48</v>
          </cell>
          <cell r="M157">
            <v>44763</v>
          </cell>
          <cell r="N157">
            <v>44764</v>
          </cell>
          <cell r="O157">
            <v>44774</v>
          </cell>
          <cell r="P157">
            <v>44791</v>
          </cell>
          <cell r="Q157" t="str">
            <v>__</v>
          </cell>
          <cell r="R157">
            <v>44778</v>
          </cell>
          <cell r="S157" t="str">
            <v>__</v>
          </cell>
          <cell r="T157" t="str">
            <v>__</v>
          </cell>
          <cell r="U157" t="str">
            <v>__</v>
          </cell>
          <cell r="V157" t="str">
            <v>ООО «НБК Трейд»
ООО "Альфа Лайн" 
ООО «Скай Ай Ти»
ООО «ЛОГИСТИСТИЧЕСКИЙ ЦЕНТР ТУРА»</v>
          </cell>
          <cell r="W157"/>
          <cell r="X157"/>
          <cell r="Y157"/>
          <cell r="Z157" t="str">
            <v>__</v>
          </cell>
          <cell r="AA157">
            <v>20594207.210000001</v>
          </cell>
          <cell r="AB157"/>
          <cell r="AC157"/>
          <cell r="AD157"/>
          <cell r="AE157"/>
          <cell r="AF157" t="str">
            <v>110/ГНП сеть/22.07.2022/ОЗКэ</v>
          </cell>
          <cell r="AG157"/>
          <cell r="AH157"/>
          <cell r="AI157"/>
          <cell r="AJ157"/>
          <cell r="AK157"/>
          <cell r="AL157">
            <v>0.45833333333333298</v>
          </cell>
          <cell r="AM157"/>
          <cell r="AN157" t="str">
            <v>Атапин</v>
          </cell>
          <cell r="AO157" t="str">
            <v>Бюджет</v>
          </cell>
        </row>
        <row r="158">
          <cell r="B158">
            <v>281</v>
          </cell>
          <cell r="C158">
            <v>44769</v>
          </cell>
          <cell r="D158"/>
          <cell r="E158" t="str">
            <v>Выполнение работ по техническому перевооружению АЗС ООО «ГНП сеть» 2022» (Оборудование)</v>
          </cell>
          <cell r="F158" t="str">
            <v xml:space="preserve">Астраханская область, Смоленская область, Калужская область,  Орловская область, Республика Удмуртия, Самарская область, Ставрапольский край,  Нижегородская область </v>
          </cell>
          <cell r="G158" t="str">
            <v>СГИ</v>
          </cell>
          <cell r="H158" t="str">
            <v>Ройко Е.А.</v>
          </cell>
          <cell r="I158" t="str">
            <v>Запрос предложений</v>
          </cell>
          <cell r="J158" t="str">
            <v>Открытая</v>
          </cell>
          <cell r="K158" t="str">
            <v>Электронный</v>
          </cell>
          <cell r="L158">
            <v>49</v>
          </cell>
          <cell r="M158">
            <v>44770</v>
          </cell>
          <cell r="N158">
            <v>44770</v>
          </cell>
          <cell r="O158">
            <v>44785</v>
          </cell>
          <cell r="P158">
            <v>44819</v>
          </cell>
          <cell r="Q158" t="str">
            <v>__</v>
          </cell>
          <cell r="R158" t="str">
            <v>__</v>
          </cell>
          <cell r="S158" t="str">
            <v>__</v>
          </cell>
          <cell r="T158" t="str">
            <v>__</v>
          </cell>
          <cell r="U158" t="str">
            <v>__</v>
          </cell>
          <cell r="V158" t="str">
            <v>ООО "ABC"
ООО «ВАН»
ООО "СанТрест"</v>
          </cell>
          <cell r="W158"/>
          <cell r="X158"/>
          <cell r="Y158"/>
          <cell r="Z158" t="str">
            <v>__</v>
          </cell>
          <cell r="AA158">
            <v>51500000</v>
          </cell>
          <cell r="AB158"/>
          <cell r="AC158"/>
          <cell r="AD158"/>
          <cell r="AE158"/>
          <cell r="AF158" t="str">
            <v>111/ГНП сеть/28.07.2022/ОЗПэ</v>
          </cell>
          <cell r="AG158"/>
          <cell r="AH158"/>
          <cell r="AI158"/>
          <cell r="AJ158"/>
          <cell r="AK158"/>
          <cell r="AL158">
            <v>0.45833333333333298</v>
          </cell>
          <cell r="AM158"/>
          <cell r="AN158" t="str">
            <v>Комиссаров</v>
          </cell>
          <cell r="AO158" t="str">
            <v xml:space="preserve">0547090000000000005898 </v>
          </cell>
        </row>
        <row r="159">
          <cell r="B159">
            <v>289</v>
          </cell>
          <cell r="C159">
            <v>44769</v>
          </cell>
          <cell r="D159"/>
          <cell r="E159" t="str">
            <v>Выполнение работ по брендированию АЗС № 286, 288, 290, 295, 291, 292, 293, 294, 296, 297 Республики Удмуртия</v>
          </cell>
          <cell r="F159" t="str">
            <v>Республика Удмуртия</v>
          </cell>
          <cell r="G159" t="str">
            <v>СГИ</v>
          </cell>
          <cell r="H159" t="str">
            <v>Левченко</v>
          </cell>
          <cell r="I159" t="str">
            <v>Запрос предложений</v>
          </cell>
          <cell r="J159" t="str">
            <v>Открытая</v>
          </cell>
          <cell r="K159" t="str">
            <v>Электронный</v>
          </cell>
          <cell r="L159">
            <v>49</v>
          </cell>
          <cell r="M159">
            <v>44770</v>
          </cell>
          <cell r="N159">
            <v>44770</v>
          </cell>
          <cell r="O159">
            <v>44785</v>
          </cell>
          <cell r="P159">
            <v>44812</v>
          </cell>
          <cell r="Q159" t="str">
            <v>__</v>
          </cell>
          <cell r="R159" t="str">
            <v>__</v>
          </cell>
          <cell r="S159" t="str">
            <v>__</v>
          </cell>
          <cell r="T159" t="str">
            <v>__</v>
          </cell>
          <cell r="U159" t="str">
            <v>__</v>
          </cell>
          <cell r="V159" t="str">
            <v>ООО «АЗС Дизайн»
ООО «БИАЛ Групп»
ООО «ТД АЗС оборудование»
ООО «ВИЗОТЕК РУС»
ООО Торговый дом «ВДС»
ООО «АЗС Ребрендинг»</v>
          </cell>
          <cell r="W159"/>
          <cell r="X159"/>
          <cell r="Y159"/>
          <cell r="Z159" t="str">
            <v>__</v>
          </cell>
          <cell r="AA159">
            <v>55250000</v>
          </cell>
          <cell r="AB159"/>
          <cell r="AC159"/>
          <cell r="AD159"/>
          <cell r="AE159"/>
          <cell r="AF159" t="str">
            <v>112/ГНП сеть/28.07.2022/ОЗПэ</v>
          </cell>
          <cell r="AG159"/>
          <cell r="AH159"/>
          <cell r="AI159"/>
          <cell r="AJ159"/>
          <cell r="AK159"/>
          <cell r="AL159">
            <v>0.45833333333333298</v>
          </cell>
          <cell r="AM159"/>
          <cell r="AN159" t="str">
            <v>Комиссаров</v>
          </cell>
          <cell r="AO159" t="str">
            <v>0518090000000000006023
0518090000000000006024
0518090000000000006025
0518090000000000006026
0518090000000000006027
0518090000000000006028
0518090000000000006029
0518090000000000006030
0518090000000000006031
0518090000000000006032</v>
          </cell>
        </row>
        <row r="160">
          <cell r="B160">
            <v>285</v>
          </cell>
          <cell r="C160">
            <v>44769</v>
          </cell>
          <cell r="D160"/>
          <cell r="E160" t="str">
            <v>Разработка проектной и рабочей документации по устройству переходно-скоростных полос и примыканий к АЗС № 375, расположенной по адресу: Тульская обл, Веневский р-н, Сельское поселение Мордвесское, 151 км + 400 м автодороги "каспий" н.п. Марьинка (право)</v>
          </cell>
          <cell r="F160" t="str">
            <v>Тульская область</v>
          </cell>
          <cell r="G160" t="str">
            <v>СГИ</v>
          </cell>
          <cell r="H160" t="str">
            <v>Левченко</v>
          </cell>
          <cell r="I160" t="str">
            <v>Запрос предложений</v>
          </cell>
          <cell r="J160" t="str">
            <v>Открытая</v>
          </cell>
          <cell r="K160" t="str">
            <v>Электронный</v>
          </cell>
          <cell r="L160">
            <v>50</v>
          </cell>
          <cell r="M160">
            <v>44770</v>
          </cell>
          <cell r="N160">
            <v>44771</v>
          </cell>
          <cell r="O160">
            <v>44783</v>
          </cell>
          <cell r="P160">
            <v>44805</v>
          </cell>
          <cell r="Q160" t="str">
            <v>__</v>
          </cell>
          <cell r="R160" t="str">
            <v>__</v>
          </cell>
          <cell r="S160" t="str">
            <v>__</v>
          </cell>
          <cell r="T160" t="str">
            <v>__</v>
          </cell>
          <cell r="U160" t="str">
            <v>__</v>
          </cell>
          <cell r="V160" t="str">
            <v>ООО «Геотрон»
ООО «ПроектСтройИзыскания»
ООО «ЭкоСтройПроект»
ООО «Автодоринжиниринг»
ООО «ПК «Орелавтобан»</v>
          </cell>
          <cell r="W160"/>
          <cell r="X160"/>
          <cell r="Y160"/>
          <cell r="Z160" t="str">
            <v>__</v>
          </cell>
          <cell r="AA160">
            <v>1050000</v>
          </cell>
          <cell r="AB160"/>
          <cell r="AC160"/>
          <cell r="AD160"/>
          <cell r="AE160"/>
          <cell r="AF160" t="str">
            <v>113/ГНП сеть/29.07.2022/ОЗПэ</v>
          </cell>
          <cell r="AG160"/>
          <cell r="AH160"/>
          <cell r="AI160"/>
          <cell r="AJ160"/>
          <cell r="AK160"/>
          <cell r="AL160">
            <v>0.45833333333333298</v>
          </cell>
          <cell r="AM160"/>
          <cell r="AN160" t="str">
            <v>Рытикова</v>
          </cell>
          <cell r="AO160" t="str">
            <v>0571090000000000005940</v>
          </cell>
        </row>
        <row r="161">
          <cell r="B161">
            <v>279</v>
          </cell>
          <cell r="C161">
            <v>44769</v>
          </cell>
          <cell r="D161"/>
          <cell r="E161" t="str">
            <v>Оказание услуг по уборке и очистке переходно-скоростных полос к объектам дорожного сервиса топливно-заправочного комплекса в Тульской области</v>
          </cell>
          <cell r="F161" t="str">
            <v>Тульская область</v>
          </cell>
          <cell r="G161" t="str">
            <v>СГИ</v>
          </cell>
          <cell r="H161" t="str">
            <v>Левченко</v>
          </cell>
          <cell r="I161" t="str">
            <v>Запрос предложений</v>
          </cell>
          <cell r="J161" t="str">
            <v>Открытая</v>
          </cell>
          <cell r="K161" t="str">
            <v>Электронный</v>
          </cell>
          <cell r="L161">
            <v>50</v>
          </cell>
          <cell r="M161">
            <v>44770</v>
          </cell>
          <cell r="N161">
            <v>44771</v>
          </cell>
          <cell r="O161">
            <v>44792</v>
          </cell>
          <cell r="P161">
            <v>44812</v>
          </cell>
          <cell r="Q161" t="str">
            <v>__</v>
          </cell>
          <cell r="R161" t="str">
            <v>__</v>
          </cell>
          <cell r="S161" t="str">
            <v>__</v>
          </cell>
          <cell r="T161" t="str">
            <v>__</v>
          </cell>
          <cell r="U161" t="str">
            <v>__</v>
          </cell>
          <cell r="V161" t="str">
            <v xml:space="preserve">ООО «Технология» 
ООО «Градстрой» 
ООО «СБК» </v>
          </cell>
          <cell r="W161"/>
          <cell r="X161"/>
          <cell r="Y161"/>
          <cell r="Z161" t="str">
            <v>__</v>
          </cell>
          <cell r="AA161">
            <v>2880000</v>
          </cell>
          <cell r="AB161"/>
          <cell r="AC161"/>
          <cell r="AD161"/>
          <cell r="AE161"/>
          <cell r="AF161" t="str">
            <v>114/ГНП сеть/29.07.2022/ОЗПэ</v>
          </cell>
          <cell r="AG161"/>
          <cell r="AH161"/>
          <cell r="AI161"/>
          <cell r="AJ161"/>
          <cell r="AK161"/>
          <cell r="AL161">
            <v>0.45833333333333298</v>
          </cell>
          <cell r="AM161"/>
          <cell r="AN161" t="str">
            <v>Гуров</v>
          </cell>
          <cell r="AO161" t="str">
            <v>Бюджет</v>
          </cell>
        </row>
        <row r="162">
          <cell r="B162">
            <v>270</v>
          </cell>
          <cell r="C162">
            <v>44769</v>
          </cell>
          <cell r="D162"/>
          <cell r="E162" t="str">
            <v>Оказание услуг по перевозке пассажиров в ОП Республики Башкортостан</v>
          </cell>
          <cell r="F162" t="str">
            <v>Республика Башкортостан</v>
          </cell>
          <cell r="G162" t="str">
            <v>отдел розничной реализации</v>
          </cell>
          <cell r="H162" t="str">
            <v>Ройко Е.А.</v>
          </cell>
          <cell r="I162" t="str">
            <v>Запрос котировок</v>
          </cell>
          <cell r="J162" t="str">
            <v>Открытая</v>
          </cell>
          <cell r="K162" t="str">
            <v>Электронный</v>
          </cell>
          <cell r="L162">
            <v>50</v>
          </cell>
          <cell r="M162">
            <v>44770</v>
          </cell>
          <cell r="N162">
            <v>44771</v>
          </cell>
          <cell r="O162">
            <v>44783</v>
          </cell>
          <cell r="P162">
            <v>44805</v>
          </cell>
          <cell r="Q162" t="str">
            <v>__</v>
          </cell>
          <cell r="R162" t="str">
            <v>__</v>
          </cell>
          <cell r="S162" t="str">
            <v>__</v>
          </cell>
          <cell r="T162" t="str">
            <v>__</v>
          </cell>
          <cell r="U162" t="str">
            <v>__</v>
          </cell>
          <cell r="V162" t="str">
            <v>ООО «Эдвайс»
ИП Хусаинов Ринат Явдатович
ИП Валитов Салават Вакилевич</v>
          </cell>
          <cell r="W162"/>
          <cell r="X162"/>
          <cell r="Y162"/>
          <cell r="Z162" t="str">
            <v>__</v>
          </cell>
          <cell r="AA162">
            <v>828000</v>
          </cell>
          <cell r="AB162"/>
          <cell r="AC162"/>
          <cell r="AD162"/>
          <cell r="AE162"/>
          <cell r="AF162" t="str">
            <v>115/ГНП сеть/29.07.2022/ОЗКэ</v>
          </cell>
          <cell r="AG162"/>
          <cell r="AH162"/>
          <cell r="AI162"/>
          <cell r="AJ162"/>
          <cell r="AK162"/>
          <cell r="AL162">
            <v>0.45833333333333298</v>
          </cell>
          <cell r="AM162"/>
          <cell r="AN162" t="str">
            <v>Абдуллин И.Р.</v>
          </cell>
          <cell r="AO162" t="str">
            <v>Бюджет</v>
          </cell>
        </row>
        <row r="163">
          <cell r="B163">
            <v>277</v>
          </cell>
          <cell r="C163">
            <v>44769</v>
          </cell>
          <cell r="D163"/>
          <cell r="E163" t="str">
            <v>Поставка ИТ-оборудования (системные блоки и ноутбуки)</v>
          </cell>
          <cell r="F163" t="str">
            <v>Санкт-Петербург, Астраханская область, Белгородская область, Брянская область, РСО-Алания,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Башкортостан, Республика Калмыкия, Республика Удмуртия, Ростовская область, Самарская область, Смоленская область, Ставропольский край, Тульская область</v>
          </cell>
          <cell r="G163" t="str">
            <v>ИТ</v>
          </cell>
          <cell r="H163" t="str">
            <v>Ройко Е.А.</v>
          </cell>
          <cell r="I163" t="str">
            <v>Запрос котировок</v>
          </cell>
          <cell r="J163" t="str">
            <v>Открытая</v>
          </cell>
          <cell r="K163" t="str">
            <v>Электронный</v>
          </cell>
          <cell r="L163">
            <v>50</v>
          </cell>
          <cell r="M163">
            <v>44770</v>
          </cell>
          <cell r="N163">
            <v>44771</v>
          </cell>
          <cell r="O163">
            <v>44788</v>
          </cell>
          <cell r="P163">
            <v>44819</v>
          </cell>
          <cell r="Q163" t="str">
            <v>__</v>
          </cell>
          <cell r="R163" t="str">
            <v>__</v>
          </cell>
          <cell r="S163" t="str">
            <v>__</v>
          </cell>
          <cell r="T163" t="str">
            <v>__</v>
          </cell>
          <cell r="U163" t="str">
            <v>__</v>
          </cell>
          <cell r="V163" t="str">
            <v>ООО "ДеСот”
ООО "КОМУС”
ООО "Корпоративные технологии”
ООО "АйТиАйСи”
ООО "Эверест-Ростов”
ООО "АНКОМ”
SoftLine
ООО "Ай Эн Ти"
ООО «ГК Хайтек»
ООО «СВЕГА Компьютер»
ООО «АйТи Профессор»</v>
          </cell>
          <cell r="W163"/>
          <cell r="X163"/>
          <cell r="Y163"/>
          <cell r="Z163" t="str">
            <v>__</v>
          </cell>
          <cell r="AA163">
            <v>16044000</v>
          </cell>
          <cell r="AB163"/>
          <cell r="AC163"/>
          <cell r="AD163"/>
          <cell r="AE163"/>
          <cell r="AF163" t="str">
            <v>116/ГНП сеть/29.07.2022/ОЗКэ</v>
          </cell>
          <cell r="AG163"/>
          <cell r="AH163"/>
          <cell r="AI163"/>
          <cell r="AJ163"/>
          <cell r="AK163"/>
          <cell r="AL163">
            <v>0.45833333333333298</v>
          </cell>
          <cell r="AM163"/>
          <cell r="AN163" t="str">
            <v>Агапушкин А.Н.</v>
          </cell>
          <cell r="AO163" t="str">
            <v>Бюджет</v>
          </cell>
        </row>
        <row r="164">
          <cell r="B164">
            <v>287</v>
          </cell>
          <cell r="C164">
            <v>44769</v>
          </cell>
          <cell r="D164"/>
          <cell r="E164" t="str">
            <v>Техническое перевооружение АЗС № 350, 103, 104, 109, 110, 129, 101, 102, 128 (замена ИЦС)</v>
          </cell>
          <cell r="F164" t="str">
            <v>Ростовская, Тульская, Воронежская, Липецкая области</v>
          </cell>
          <cell r="G164" t="str">
            <v>СГИ</v>
          </cell>
          <cell r="H164" t="str">
            <v>Левченко</v>
          </cell>
          <cell r="I164" t="str">
            <v>Запрос предложений</v>
          </cell>
          <cell r="J164" t="str">
            <v>Открытая</v>
          </cell>
          <cell r="K164" t="str">
            <v>Электронный</v>
          </cell>
          <cell r="L164">
            <v>50</v>
          </cell>
          <cell r="M164">
            <v>44770</v>
          </cell>
          <cell r="N164">
            <v>44771</v>
          </cell>
          <cell r="O164">
            <v>44788</v>
          </cell>
          <cell r="P164">
            <v>44812</v>
          </cell>
          <cell r="Q164" t="str">
            <v>__</v>
          </cell>
          <cell r="R164" t="str">
            <v>__</v>
          </cell>
          <cell r="S164" t="str">
            <v>__</v>
          </cell>
          <cell r="T164" t="str">
            <v>__</v>
          </cell>
          <cell r="U164" t="str">
            <v>__</v>
          </cell>
          <cell r="V164" t="str">
            <v xml:space="preserve">ООО «АЗС Дизайн»
ООО «БИАЛ Групп»
ООО «ТД АЗС оборудование»
ООО «ВИЗОТЕК РУС»
ООО Торговый дом «ВДС»
ООО «АЗС Ребрендинг»
ООО «Городская реклама» </v>
          </cell>
          <cell r="W164"/>
          <cell r="X164"/>
          <cell r="Y164"/>
          <cell r="Z164" t="str">
            <v>__</v>
          </cell>
          <cell r="AA164">
            <v>15542715</v>
          </cell>
          <cell r="AB164"/>
          <cell r="AC164"/>
          <cell r="AD164"/>
          <cell r="AE164"/>
          <cell r="AF164" t="str">
            <v>117/ГНП сеть/29.07.2022/ОЗПэ</v>
          </cell>
          <cell r="AG164"/>
          <cell r="AH164"/>
          <cell r="AI164"/>
          <cell r="AJ164"/>
          <cell r="AK164"/>
          <cell r="AL164">
            <v>0.45833333333333298</v>
          </cell>
          <cell r="AM164"/>
          <cell r="AN164" t="str">
            <v>Комиссаров</v>
          </cell>
          <cell r="AO164" t="str">
            <v>0161090000000000006014
0171090000000000006015
0171090000000000006016
0171090000000000006017
0171090000000000006018
0136090000000000006019
0148090000000000006020
0148090000000000006021
0136090000000000006022</v>
          </cell>
        </row>
        <row r="165">
          <cell r="B165">
            <v>286</v>
          </cell>
          <cell r="C165">
            <v>44769</v>
          </cell>
          <cell r="D165"/>
          <cell r="E165" t="str">
            <v>Выполнение работ по техническому перевооружению АЗС № 85 Переволоцкий 2020 (ПИР ПСП)</v>
          </cell>
          <cell r="F165" t="str">
            <v>Оренбургская область</v>
          </cell>
          <cell r="G165" t="str">
            <v>СГИ</v>
          </cell>
          <cell r="H165" t="str">
            <v>Ройко Е.А.</v>
          </cell>
          <cell r="I165" t="str">
            <v>Запрос предложений</v>
          </cell>
          <cell r="J165" t="str">
            <v>Открытая</v>
          </cell>
          <cell r="K165" t="str">
            <v>Электронный</v>
          </cell>
          <cell r="L165">
            <v>50</v>
          </cell>
          <cell r="M165">
            <v>44770</v>
          </cell>
          <cell r="N165">
            <v>44771</v>
          </cell>
          <cell r="O165">
            <v>44783</v>
          </cell>
          <cell r="P165">
            <v>44805</v>
          </cell>
          <cell r="Q165" t="str">
            <v>__</v>
          </cell>
          <cell r="R165" t="str">
            <v>__</v>
          </cell>
          <cell r="S165" t="str">
            <v>__</v>
          </cell>
          <cell r="T165" t="str">
            <v>__</v>
          </cell>
          <cell r="U165" t="str">
            <v>__</v>
          </cell>
          <cell r="V165" t="str">
            <v>ООО «Геотрон»
ООО «ПроектСтройИзыскания»
ООО «ЭкоСтройПроект»
ООО «Автодоринжиниринг»
ООО «ПК «Орелавтобан»</v>
          </cell>
          <cell r="W165"/>
          <cell r="X165"/>
          <cell r="Y165"/>
          <cell r="Z165" t="str">
            <v>__</v>
          </cell>
          <cell r="AA165">
            <v>1029600</v>
          </cell>
          <cell r="AB165"/>
          <cell r="AC165"/>
          <cell r="AD165"/>
          <cell r="AE165"/>
          <cell r="AF165" t="str">
            <v>118/ГНП сеть/29.07.2022/ОЗПэ</v>
          </cell>
          <cell r="AG165"/>
          <cell r="AH165"/>
          <cell r="AI165"/>
          <cell r="AJ165"/>
          <cell r="AK165"/>
          <cell r="AL165">
            <v>0.45833333333333298</v>
          </cell>
          <cell r="AM165"/>
          <cell r="AN165" t="str">
            <v>Рытикова</v>
          </cell>
          <cell r="AO165" t="str">
            <v>0556090000000000005543</v>
          </cell>
        </row>
        <row r="166">
          <cell r="B166">
            <v>287</v>
          </cell>
          <cell r="C166">
            <v>44769</v>
          </cell>
          <cell r="D166"/>
          <cell r="E166" t="str">
            <v>Выполнение работ по техническому перевооружению АЗС ООО «ГНП сеть» 2022» (СМР)</v>
          </cell>
          <cell r="F166" t="str">
            <v xml:space="preserve">Астраханская область, Смоленская область, Калужская область,  Орловская область, Республика Удмуртия, Самарская область, Ставрапольский край,  Нижегородская область </v>
          </cell>
          <cell r="G166" t="str">
            <v>СГИ</v>
          </cell>
          <cell r="H166" t="str">
            <v>Ройко Е.А.</v>
          </cell>
          <cell r="I166" t="str">
            <v>Запрос предложений</v>
          </cell>
          <cell r="J166" t="str">
            <v>Открытая</v>
          </cell>
          <cell r="K166" t="str">
            <v>Электронный</v>
          </cell>
          <cell r="L166">
            <v>50</v>
          </cell>
          <cell r="M166">
            <v>44770</v>
          </cell>
          <cell r="N166">
            <v>44771</v>
          </cell>
          <cell r="O166">
            <v>44788</v>
          </cell>
          <cell r="P166">
            <v>44819</v>
          </cell>
          <cell r="Q166" t="str">
            <v>__</v>
          </cell>
          <cell r="R166" t="str">
            <v>__</v>
          </cell>
          <cell r="S166" t="str">
            <v>__</v>
          </cell>
          <cell r="T166" t="str">
            <v>__</v>
          </cell>
          <cell r="U166" t="str">
            <v>__</v>
          </cell>
          <cell r="V166" t="str">
            <v>ООО «СК»БАРС»
ООО "Амма Проект"
ООО «Строительная компания АСТ»
ООО "Югстройсервис"
ООО "АмдСтрой"
ООО "АЗКСтрой-Сервис"</v>
          </cell>
          <cell r="W166"/>
          <cell r="X166"/>
          <cell r="Y166"/>
          <cell r="Z166" t="str">
            <v>__</v>
          </cell>
          <cell r="AA166">
            <v>25000000</v>
          </cell>
          <cell r="AB166"/>
          <cell r="AC166"/>
          <cell r="AD166"/>
          <cell r="AE166"/>
          <cell r="AF166" t="str">
            <v>119/ГНП сеть/29.07.2022/ОЗПэ</v>
          </cell>
          <cell r="AG166"/>
          <cell r="AH166"/>
          <cell r="AI166"/>
          <cell r="AJ166"/>
          <cell r="AK166"/>
          <cell r="AL166">
            <v>0.45833333333333298</v>
          </cell>
          <cell r="AM166"/>
          <cell r="AN166" t="str">
            <v>Рытикова</v>
          </cell>
          <cell r="AO166" t="str">
            <v xml:space="preserve">0547090000000000005898 </v>
          </cell>
        </row>
        <row r="167">
          <cell r="B167">
            <v>264</v>
          </cell>
          <cell r="C167">
            <v>44769</v>
          </cell>
          <cell r="D167"/>
          <cell r="E167" t="str">
            <v>Выполнение работ по ремонту кровли навесов на АЗС № 371, 372, 419, расположенных на территории Тульской области</v>
          </cell>
          <cell r="F167" t="str">
            <v>Тульская область</v>
          </cell>
          <cell r="G167" t="str">
            <v>СГИ</v>
          </cell>
          <cell r="H167" t="str">
            <v>Левченко</v>
          </cell>
          <cell r="I167" t="str">
            <v>Запрос предложений</v>
          </cell>
          <cell r="J167" t="str">
            <v>Открытая</v>
          </cell>
          <cell r="K167" t="str">
            <v>Электронный</v>
          </cell>
          <cell r="L167">
            <v>50</v>
          </cell>
          <cell r="M167">
            <v>44770</v>
          </cell>
          <cell r="N167">
            <v>44771</v>
          </cell>
          <cell r="O167">
            <v>44788</v>
          </cell>
          <cell r="P167">
            <v>44812</v>
          </cell>
          <cell r="Q167"/>
          <cell r="R167"/>
          <cell r="S167"/>
          <cell r="T167"/>
          <cell r="U167"/>
          <cell r="V167" t="str">
            <v>ООО «СтройГрад»
ИП Безроднов С.В.
ООО «Компания Строительные Технологии»</v>
          </cell>
          <cell r="W167"/>
          <cell r="X167"/>
          <cell r="Y167"/>
          <cell r="Z167"/>
          <cell r="AA167">
            <v>1400000</v>
          </cell>
          <cell r="AB167"/>
          <cell r="AC167"/>
          <cell r="AD167"/>
          <cell r="AE167"/>
          <cell r="AF167" t="str">
            <v>120/ГНП сеть/29.07.2022/ОЗПэ</v>
          </cell>
          <cell r="AG167"/>
          <cell r="AH167"/>
          <cell r="AI167"/>
          <cell r="AJ167"/>
          <cell r="AK167"/>
          <cell r="AL167">
            <v>0.45833333333333298</v>
          </cell>
          <cell r="AM167"/>
          <cell r="AN167" t="str">
            <v>Козловский</v>
          </cell>
          <cell r="AO167" t="str">
            <v>Бюджет</v>
          </cell>
        </row>
        <row r="168">
          <cell r="B168">
            <v>288</v>
          </cell>
          <cell r="C168">
            <v>44769</v>
          </cell>
          <cell r="D168"/>
          <cell r="E168" t="str">
            <v>Оказание услуг по проведению оценки возмещаемой стоимости имущества Общества, генерирующего денежные средства (ЕГДС) - АЗС</v>
          </cell>
          <cell r="F168"/>
          <cell r="G168"/>
          <cell r="H168" t="str">
            <v>Левченко</v>
          </cell>
          <cell r="I168" t="str">
            <v>Запрос предложений</v>
          </cell>
          <cell r="J168" t="str">
            <v>Открытая</v>
          </cell>
          <cell r="K168" t="str">
            <v>Электронный</v>
          </cell>
          <cell r="L168">
            <v>50</v>
          </cell>
          <cell r="M168">
            <v>44770</v>
          </cell>
          <cell r="N168">
            <v>44773</v>
          </cell>
          <cell r="O168">
            <v>44788</v>
          </cell>
          <cell r="P168">
            <v>44812</v>
          </cell>
          <cell r="Q168"/>
          <cell r="R168"/>
          <cell r="S168"/>
          <cell r="T168"/>
          <cell r="U168"/>
          <cell r="V168"/>
          <cell r="W168"/>
          <cell r="X168"/>
          <cell r="Y168"/>
          <cell r="Z168"/>
          <cell r="AA168">
            <v>4524000</v>
          </cell>
          <cell r="AB168"/>
          <cell r="AC168"/>
          <cell r="AD168"/>
          <cell r="AE168"/>
          <cell r="AF168" t="str">
            <v>121/ГНП сеть/31.07.2022/ОЗПэ</v>
          </cell>
          <cell r="AG168"/>
          <cell r="AH168"/>
          <cell r="AI168"/>
          <cell r="AJ168"/>
          <cell r="AK168"/>
          <cell r="AL168">
            <v>0.45833333333333298</v>
          </cell>
          <cell r="AM168"/>
          <cell r="AN168" t="str">
            <v>Корепанова</v>
          </cell>
          <cell r="AO168" t="str">
            <v>Бюджет</v>
          </cell>
        </row>
        <row r="169">
          <cell r="E169"/>
          <cell r="M169"/>
          <cell r="O169"/>
          <cell r="R169"/>
          <cell r="U169"/>
          <cell r="Z169"/>
          <cell r="AA169"/>
          <cell r="AB169"/>
          <cell r="AM169"/>
          <cell r="AN169"/>
          <cell r="AO169"/>
        </row>
        <row r="170">
          <cell r="E170"/>
          <cell r="M170"/>
          <cell r="O170"/>
          <cell r="R170"/>
          <cell r="U170"/>
          <cell r="Z170"/>
          <cell r="AA170"/>
          <cell r="AB170"/>
          <cell r="AM170"/>
          <cell r="AN170"/>
          <cell r="AO170"/>
        </row>
        <row r="171">
          <cell r="E171"/>
          <cell r="M171"/>
          <cell r="O171"/>
          <cell r="R171"/>
          <cell r="U171"/>
          <cell r="Z171"/>
          <cell r="AA171"/>
          <cell r="AB171"/>
          <cell r="AM171"/>
          <cell r="AN171"/>
          <cell r="AO171"/>
        </row>
        <row r="172">
          <cell r="E172"/>
          <cell r="M172"/>
          <cell r="O172"/>
          <cell r="R172"/>
          <cell r="U172"/>
          <cell r="Z172"/>
          <cell r="AA172"/>
          <cell r="AB172"/>
          <cell r="AM172"/>
          <cell r="AN172"/>
          <cell r="AO172"/>
        </row>
        <row r="173">
          <cell r="E173"/>
          <cell r="M173"/>
          <cell r="O173"/>
          <cell r="R173"/>
          <cell r="U173"/>
          <cell r="Z173"/>
          <cell r="AA173"/>
          <cell r="AB173"/>
          <cell r="AM173"/>
          <cell r="AN173"/>
          <cell r="AO173"/>
        </row>
        <row r="174">
          <cell r="E174"/>
          <cell r="M174"/>
          <cell r="O174"/>
          <cell r="R174"/>
          <cell r="U174"/>
          <cell r="Z174"/>
          <cell r="AA174"/>
          <cell r="AB174"/>
          <cell r="AM174"/>
          <cell r="AN174"/>
          <cell r="AO174"/>
        </row>
        <row r="175">
          <cell r="E175"/>
          <cell r="M175"/>
          <cell r="O175"/>
          <cell r="R175"/>
          <cell r="U175"/>
          <cell r="Z175"/>
          <cell r="AA175"/>
          <cell r="AB175"/>
          <cell r="AM175"/>
          <cell r="AN175"/>
          <cell r="AO175"/>
        </row>
        <row r="176">
          <cell r="E176"/>
          <cell r="M176"/>
          <cell r="O176"/>
          <cell r="R176"/>
          <cell r="U176"/>
          <cell r="Z176"/>
          <cell r="AA176"/>
          <cell r="AB176"/>
          <cell r="AM176"/>
          <cell r="AN176"/>
          <cell r="AO176"/>
        </row>
        <row r="177">
          <cell r="E177"/>
          <cell r="M177"/>
          <cell r="O177"/>
          <cell r="R177"/>
          <cell r="U177"/>
          <cell r="Z177"/>
          <cell r="AA177"/>
          <cell r="AB177"/>
          <cell r="AM177"/>
          <cell r="AN177"/>
          <cell r="AO177"/>
        </row>
        <row r="178">
          <cell r="E178"/>
          <cell r="M178"/>
          <cell r="O178"/>
          <cell r="R178"/>
          <cell r="U178"/>
          <cell r="Z178"/>
          <cell r="AA178"/>
          <cell r="AB178"/>
          <cell r="AM178"/>
          <cell r="AN178"/>
          <cell r="AO178"/>
        </row>
        <row r="179">
          <cell r="E179"/>
          <cell r="M179"/>
          <cell r="O179"/>
          <cell r="R179"/>
          <cell r="U179"/>
          <cell r="Z179"/>
          <cell r="AA179"/>
          <cell r="AB179"/>
          <cell r="AM179"/>
          <cell r="AN179"/>
          <cell r="AO179"/>
        </row>
        <row r="180">
          <cell r="E180"/>
          <cell r="M180"/>
          <cell r="O180"/>
          <cell r="R180"/>
          <cell r="U180"/>
          <cell r="Z180"/>
          <cell r="AA180"/>
          <cell r="AB180"/>
          <cell r="AM180"/>
          <cell r="AN180"/>
          <cell r="AO180"/>
        </row>
        <row r="181">
          <cell r="E181"/>
          <cell r="M181"/>
          <cell r="O181"/>
          <cell r="R181"/>
          <cell r="U181"/>
          <cell r="Z181"/>
          <cell r="AA181"/>
          <cell r="AB181"/>
          <cell r="AM181"/>
          <cell r="AN181"/>
          <cell r="AO181"/>
        </row>
        <row r="182">
          <cell r="E182"/>
          <cell r="M182"/>
          <cell r="O182"/>
          <cell r="R182"/>
          <cell r="U182"/>
          <cell r="Z182"/>
          <cell r="AA182"/>
          <cell r="AB182"/>
          <cell r="AM182"/>
          <cell r="AN182"/>
          <cell r="AO182"/>
        </row>
        <row r="183">
          <cell r="E183"/>
          <cell r="M183"/>
          <cell r="O183"/>
          <cell r="R183"/>
          <cell r="U183"/>
          <cell r="Z183"/>
          <cell r="AA183"/>
          <cell r="AB183"/>
          <cell r="AM183"/>
          <cell r="AN183"/>
          <cell r="AO183"/>
        </row>
        <row r="184">
          <cell r="E184"/>
          <cell r="M184"/>
          <cell r="O184"/>
          <cell r="R184"/>
          <cell r="U184"/>
          <cell r="Z184"/>
          <cell r="AA184"/>
          <cell r="AB184"/>
          <cell r="AM184"/>
          <cell r="AN184"/>
          <cell r="AO184"/>
        </row>
        <row r="185">
          <cell r="E185"/>
          <cell r="M185"/>
          <cell r="O185"/>
          <cell r="R185"/>
          <cell r="U185"/>
          <cell r="Z185"/>
          <cell r="AA185"/>
          <cell r="AB185"/>
          <cell r="AM185"/>
          <cell r="AN185"/>
          <cell r="AO185"/>
        </row>
        <row r="186">
          <cell r="E186"/>
          <cell r="M186"/>
          <cell r="O186"/>
          <cell r="R186"/>
          <cell r="U186"/>
          <cell r="Z186"/>
          <cell r="AA186"/>
          <cell r="AB186"/>
          <cell r="AM186"/>
          <cell r="AN186"/>
          <cell r="AO186"/>
        </row>
        <row r="187">
          <cell r="E187"/>
          <cell r="M187"/>
          <cell r="O187"/>
          <cell r="R187"/>
          <cell r="U187"/>
          <cell r="Z187"/>
          <cell r="AA187"/>
          <cell r="AB187"/>
          <cell r="AM187"/>
          <cell r="AN187"/>
          <cell r="AO187"/>
        </row>
        <row r="188">
          <cell r="E188"/>
          <cell r="M188"/>
          <cell r="O188"/>
          <cell r="R188"/>
          <cell r="U188"/>
          <cell r="Z188"/>
          <cell r="AA188"/>
          <cell r="AB188"/>
          <cell r="AM188"/>
          <cell r="AN188"/>
          <cell r="AO188"/>
        </row>
        <row r="189">
          <cell r="E189"/>
          <cell r="M189"/>
          <cell r="O189"/>
          <cell r="R189"/>
          <cell r="U189"/>
          <cell r="Z189"/>
          <cell r="AA189"/>
          <cell r="AB189"/>
          <cell r="AM189"/>
          <cell r="AN189"/>
          <cell r="AO189"/>
        </row>
        <row r="190">
          <cell r="E190"/>
          <cell r="M190"/>
          <cell r="O190"/>
          <cell r="R190"/>
          <cell r="U190"/>
          <cell r="Z190"/>
          <cell r="AA190"/>
          <cell r="AB190"/>
          <cell r="AM190"/>
          <cell r="AN190"/>
          <cell r="AO190"/>
        </row>
        <row r="191">
          <cell r="E191"/>
          <cell r="M191"/>
          <cell r="O191"/>
          <cell r="R191"/>
          <cell r="U191"/>
          <cell r="Z191"/>
          <cell r="AA191"/>
          <cell r="AB191"/>
          <cell r="AM191"/>
          <cell r="AN191"/>
          <cell r="AO191"/>
        </row>
        <row r="192">
          <cell r="E192"/>
          <cell r="M192"/>
          <cell r="O192"/>
          <cell r="R192"/>
          <cell r="U192"/>
          <cell r="Z192"/>
          <cell r="AA192"/>
          <cell r="AB192"/>
          <cell r="AM192"/>
          <cell r="AN192"/>
          <cell r="AO192"/>
        </row>
        <row r="193">
          <cell r="E193"/>
          <cell r="M193"/>
          <cell r="O193"/>
          <cell r="R193"/>
          <cell r="U193"/>
          <cell r="Z193"/>
          <cell r="AA193"/>
          <cell r="AB193"/>
          <cell r="AM193"/>
          <cell r="AN193"/>
          <cell r="AO193"/>
        </row>
        <row r="194">
          <cell r="E194"/>
          <cell r="M194"/>
          <cell r="O194"/>
          <cell r="R194"/>
          <cell r="U194"/>
          <cell r="Z194"/>
          <cell r="AA194"/>
          <cell r="AB194"/>
          <cell r="AM194"/>
          <cell r="AN194"/>
          <cell r="AO194"/>
        </row>
        <row r="195">
          <cell r="E195"/>
          <cell r="M195"/>
          <cell r="O195"/>
          <cell r="R195"/>
          <cell r="U195"/>
          <cell r="Z195"/>
          <cell r="AA195"/>
          <cell r="AB195"/>
          <cell r="AM195"/>
          <cell r="AN195"/>
          <cell r="AO195"/>
        </row>
        <row r="196">
          <cell r="E196"/>
          <cell r="M196"/>
          <cell r="O196"/>
          <cell r="R196"/>
          <cell r="U196"/>
          <cell r="Z196"/>
          <cell r="AA196"/>
          <cell r="AB196"/>
          <cell r="AM196"/>
          <cell r="AN196"/>
          <cell r="AO196"/>
        </row>
        <row r="197">
          <cell r="E197"/>
          <cell r="M197"/>
          <cell r="O197"/>
          <cell r="R197"/>
          <cell r="U197"/>
          <cell r="Z197"/>
          <cell r="AA197"/>
          <cell r="AB197"/>
          <cell r="AM197"/>
          <cell r="AN197"/>
          <cell r="AO197"/>
        </row>
        <row r="198">
          <cell r="E198"/>
          <cell r="M198"/>
          <cell r="O198"/>
          <cell r="R198"/>
          <cell r="U198"/>
          <cell r="Z198"/>
          <cell r="AA198"/>
          <cell r="AB198"/>
          <cell r="AM198"/>
          <cell r="AN198"/>
          <cell r="AO198"/>
        </row>
        <row r="199">
          <cell r="E199"/>
          <cell r="M199"/>
          <cell r="O199"/>
          <cell r="R199"/>
          <cell r="U199"/>
          <cell r="Z199"/>
          <cell r="AA199"/>
          <cell r="AB199"/>
          <cell r="AM199"/>
          <cell r="AN199"/>
          <cell r="AO199"/>
        </row>
        <row r="200">
          <cell r="E200"/>
          <cell r="M200"/>
          <cell r="O200"/>
          <cell r="R200"/>
          <cell r="U200"/>
          <cell r="Z200"/>
          <cell r="AA200"/>
          <cell r="AB200"/>
          <cell r="AM200"/>
          <cell r="AN200"/>
          <cell r="AO200"/>
        </row>
        <row r="201">
          <cell r="E201"/>
          <cell r="M201"/>
          <cell r="O201"/>
          <cell r="R201"/>
          <cell r="U201"/>
          <cell r="Z201"/>
          <cell r="AA201"/>
          <cell r="AB201"/>
          <cell r="AM201"/>
          <cell r="AN201"/>
          <cell r="AO201"/>
        </row>
        <row r="202">
          <cell r="E202"/>
          <cell r="M202"/>
          <cell r="O202"/>
          <cell r="R202"/>
          <cell r="U202"/>
          <cell r="Z202"/>
          <cell r="AA202"/>
          <cell r="AB202"/>
          <cell r="AM202"/>
          <cell r="AN202"/>
          <cell r="AO202"/>
        </row>
        <row r="203">
          <cell r="E203"/>
          <cell r="M203"/>
          <cell r="O203"/>
          <cell r="R203"/>
          <cell r="U203"/>
          <cell r="Z203"/>
          <cell r="AA203"/>
          <cell r="AB203"/>
          <cell r="AM203"/>
          <cell r="AN203"/>
          <cell r="AO203"/>
        </row>
        <row r="204">
          <cell r="E204"/>
          <cell r="M204"/>
          <cell r="O204"/>
          <cell r="R204"/>
          <cell r="U204"/>
          <cell r="Z204"/>
          <cell r="AA204"/>
          <cell r="AB204"/>
          <cell r="AM204"/>
          <cell r="AN204"/>
          <cell r="AO204"/>
        </row>
        <row r="205">
          <cell r="E205"/>
          <cell r="M205"/>
          <cell r="O205"/>
          <cell r="R205"/>
          <cell r="U205"/>
          <cell r="Z205"/>
          <cell r="AA205"/>
          <cell r="AB205"/>
          <cell r="AM205"/>
          <cell r="AN205"/>
          <cell r="AO205"/>
        </row>
        <row r="206">
          <cell r="E206"/>
          <cell r="M206"/>
          <cell r="O206"/>
          <cell r="R206"/>
          <cell r="U206"/>
          <cell r="Z206"/>
          <cell r="AA206"/>
          <cell r="AB206"/>
          <cell r="AM206"/>
          <cell r="AN206"/>
          <cell r="AO206"/>
        </row>
        <row r="207">
          <cell r="E207"/>
          <cell r="M207"/>
          <cell r="O207"/>
          <cell r="R207"/>
          <cell r="U207"/>
          <cell r="Z207"/>
          <cell r="AA207"/>
          <cell r="AB207"/>
          <cell r="AM207"/>
          <cell r="AN207"/>
          <cell r="AO207"/>
        </row>
        <row r="208">
          <cell r="E208"/>
          <cell r="M208"/>
          <cell r="O208"/>
          <cell r="R208"/>
          <cell r="U208"/>
          <cell r="Z208"/>
          <cell r="AA208"/>
          <cell r="AB208"/>
          <cell r="AM208"/>
          <cell r="AN208"/>
          <cell r="AO208"/>
        </row>
        <row r="209">
          <cell r="E209"/>
          <cell r="M209"/>
          <cell r="O209"/>
          <cell r="R209"/>
          <cell r="U209"/>
          <cell r="Z209"/>
          <cell r="AA209"/>
          <cell r="AB209"/>
          <cell r="AM209"/>
          <cell r="AN209"/>
          <cell r="AO209"/>
        </row>
        <row r="210">
          <cell r="E210"/>
          <cell r="M210"/>
          <cell r="O210"/>
          <cell r="R210"/>
          <cell r="U210"/>
          <cell r="Z210"/>
          <cell r="AA210"/>
          <cell r="AB210"/>
          <cell r="AM210"/>
          <cell r="AN210"/>
          <cell r="AO210"/>
        </row>
        <row r="211">
          <cell r="E211"/>
          <cell r="M211"/>
          <cell r="O211"/>
          <cell r="R211"/>
          <cell r="U211"/>
          <cell r="Z211"/>
          <cell r="AA211"/>
          <cell r="AB211"/>
          <cell r="AM211"/>
          <cell r="AN211"/>
          <cell r="AO211"/>
        </row>
        <row r="212">
          <cell r="E212"/>
          <cell r="M212"/>
          <cell r="O212"/>
          <cell r="R212"/>
          <cell r="U212"/>
          <cell r="Z212"/>
          <cell r="AA212"/>
          <cell r="AB212"/>
          <cell r="AM212"/>
          <cell r="AN212"/>
          <cell r="AO212"/>
        </row>
        <row r="213">
          <cell r="E213"/>
          <cell r="M213"/>
          <cell r="O213"/>
          <cell r="R213"/>
          <cell r="U213"/>
          <cell r="Z213"/>
          <cell r="AA213"/>
          <cell r="AB213"/>
          <cell r="AM213"/>
          <cell r="AN213"/>
          <cell r="AO213"/>
        </row>
        <row r="214">
          <cell r="E214"/>
          <cell r="M214"/>
          <cell r="O214"/>
          <cell r="R214"/>
          <cell r="U214"/>
          <cell r="Z214"/>
          <cell r="AA214"/>
          <cell r="AB214"/>
          <cell r="AM214"/>
          <cell r="AN214"/>
          <cell r="AO214"/>
        </row>
        <row r="215">
          <cell r="E215"/>
          <cell r="M215"/>
          <cell r="O215"/>
          <cell r="R215"/>
          <cell r="U215"/>
          <cell r="Z215"/>
          <cell r="AA215"/>
          <cell r="AB215"/>
          <cell r="AM215"/>
          <cell r="AN215"/>
          <cell r="AO215"/>
        </row>
        <row r="216">
          <cell r="E216"/>
          <cell r="M216"/>
          <cell r="O216"/>
          <cell r="R216"/>
          <cell r="U216"/>
          <cell r="Z216"/>
          <cell r="AA216"/>
          <cell r="AB216"/>
          <cell r="AM216"/>
          <cell r="AN216"/>
          <cell r="AO216"/>
        </row>
        <row r="217">
          <cell r="E217"/>
          <cell r="M217"/>
          <cell r="O217"/>
          <cell r="R217"/>
          <cell r="U217"/>
          <cell r="Z217"/>
          <cell r="AA217"/>
          <cell r="AB217"/>
          <cell r="AM217"/>
          <cell r="AN217"/>
          <cell r="AO217"/>
        </row>
        <row r="218">
          <cell r="E218"/>
          <cell r="M218"/>
          <cell r="O218"/>
          <cell r="R218"/>
          <cell r="U218"/>
          <cell r="Z218"/>
          <cell r="AA218"/>
          <cell r="AB218"/>
          <cell r="AM218"/>
          <cell r="AN218"/>
          <cell r="AO218"/>
        </row>
        <row r="219">
          <cell r="E219"/>
          <cell r="M219"/>
          <cell r="O219"/>
          <cell r="R219"/>
          <cell r="U219"/>
          <cell r="Z219"/>
          <cell r="AA219"/>
          <cell r="AB219"/>
          <cell r="AM219"/>
          <cell r="AN219"/>
          <cell r="AO219"/>
        </row>
        <row r="220">
          <cell r="E220"/>
          <cell r="M220"/>
          <cell r="O220"/>
          <cell r="R220"/>
          <cell r="U220"/>
          <cell r="Z220"/>
          <cell r="AA220"/>
          <cell r="AB220"/>
          <cell r="AM220"/>
          <cell r="AN220"/>
          <cell r="AO220"/>
        </row>
        <row r="221">
          <cell r="E221"/>
          <cell r="M221"/>
          <cell r="O221"/>
          <cell r="R221"/>
          <cell r="U221"/>
          <cell r="Z221"/>
          <cell r="AA221"/>
          <cell r="AB221"/>
          <cell r="AM221"/>
          <cell r="AN221"/>
          <cell r="AO221"/>
        </row>
        <row r="222">
          <cell r="E222"/>
          <cell r="M222"/>
          <cell r="O222"/>
          <cell r="R222"/>
          <cell r="U222"/>
          <cell r="Z222"/>
          <cell r="AA222"/>
          <cell r="AB222"/>
          <cell r="AM222"/>
          <cell r="AN222"/>
          <cell r="AO222"/>
        </row>
        <row r="223">
          <cell r="E223"/>
          <cell r="M223"/>
          <cell r="O223"/>
          <cell r="R223"/>
          <cell r="U223"/>
          <cell r="Z223"/>
          <cell r="AA223"/>
          <cell r="AB223"/>
          <cell r="AM223"/>
          <cell r="AN223"/>
          <cell r="AO223"/>
        </row>
        <row r="224">
          <cell r="E224"/>
          <cell r="M224"/>
          <cell r="O224"/>
          <cell r="R224"/>
          <cell r="U224"/>
          <cell r="Z224"/>
          <cell r="AA224"/>
          <cell r="AB224"/>
          <cell r="AM224"/>
          <cell r="AN224"/>
          <cell r="AO224"/>
        </row>
        <row r="225">
          <cell r="E225"/>
          <cell r="M225"/>
          <cell r="O225"/>
          <cell r="R225"/>
          <cell r="U225"/>
          <cell r="Z225"/>
          <cell r="AA225"/>
          <cell r="AB225"/>
          <cell r="AM225"/>
          <cell r="AN225"/>
          <cell r="AO225"/>
        </row>
        <row r="226">
          <cell r="E226"/>
          <cell r="M226"/>
          <cell r="O226"/>
          <cell r="R226"/>
          <cell r="U226"/>
          <cell r="Z226"/>
          <cell r="AA226"/>
          <cell r="AB226"/>
          <cell r="AM226"/>
          <cell r="AN226"/>
          <cell r="AO226"/>
        </row>
        <row r="227">
          <cell r="E227"/>
          <cell r="M227"/>
          <cell r="O227"/>
          <cell r="R227"/>
          <cell r="U227"/>
          <cell r="Z227"/>
          <cell r="AA227"/>
          <cell r="AB227"/>
          <cell r="AM227"/>
          <cell r="AN227"/>
          <cell r="AO227"/>
        </row>
        <row r="228">
          <cell r="E228"/>
          <cell r="M228"/>
          <cell r="O228"/>
          <cell r="R228"/>
          <cell r="U228"/>
          <cell r="Z228"/>
          <cell r="AA228"/>
          <cell r="AB228"/>
          <cell r="AM228"/>
          <cell r="AN228"/>
          <cell r="AO228"/>
        </row>
        <row r="229">
          <cell r="E229"/>
          <cell r="M229"/>
          <cell r="O229"/>
          <cell r="R229"/>
          <cell r="U229"/>
          <cell r="Z229"/>
          <cell r="AA229"/>
          <cell r="AB229"/>
          <cell r="AM229"/>
          <cell r="AN229"/>
          <cell r="AO229"/>
        </row>
        <row r="230">
          <cell r="E230"/>
          <cell r="M230"/>
          <cell r="O230"/>
          <cell r="R230"/>
          <cell r="U230"/>
          <cell r="Z230"/>
          <cell r="AA230"/>
          <cell r="AB230"/>
          <cell r="AM230"/>
          <cell r="AN230"/>
          <cell r="AO230"/>
        </row>
        <row r="231">
          <cell r="E231"/>
          <cell r="M231"/>
          <cell r="O231"/>
          <cell r="R231"/>
          <cell r="U231"/>
          <cell r="Z231"/>
          <cell r="AA231"/>
          <cell r="AB231"/>
          <cell r="AM231"/>
          <cell r="AN231"/>
          <cell r="AO231"/>
        </row>
        <row r="232">
          <cell r="E232"/>
          <cell r="M232"/>
          <cell r="O232"/>
          <cell r="R232"/>
          <cell r="U232"/>
          <cell r="Z232"/>
          <cell r="AA232"/>
          <cell r="AB232"/>
          <cell r="AM232"/>
          <cell r="AN232"/>
          <cell r="AO232"/>
        </row>
        <row r="233">
          <cell r="E233"/>
          <cell r="M233"/>
          <cell r="O233"/>
          <cell r="R233"/>
          <cell r="U233"/>
          <cell r="Z233"/>
          <cell r="AA233"/>
          <cell r="AB233"/>
          <cell r="AM233"/>
          <cell r="AN233"/>
          <cell r="AO233"/>
        </row>
        <row r="234">
          <cell r="E234"/>
          <cell r="M234"/>
          <cell r="O234"/>
          <cell r="R234"/>
          <cell r="U234"/>
          <cell r="Z234"/>
          <cell r="AA234"/>
          <cell r="AB234"/>
          <cell r="AM234"/>
          <cell r="AN234"/>
          <cell r="AO234"/>
        </row>
        <row r="235">
          <cell r="E235"/>
          <cell r="M235"/>
          <cell r="O235"/>
          <cell r="R235"/>
          <cell r="U235"/>
          <cell r="Z235"/>
          <cell r="AA235"/>
          <cell r="AB235"/>
          <cell r="AM235"/>
          <cell r="AN235"/>
          <cell r="AO235"/>
        </row>
        <row r="236">
          <cell r="E236"/>
          <cell r="M236"/>
          <cell r="O236"/>
          <cell r="R236"/>
          <cell r="U236"/>
          <cell r="Z236"/>
          <cell r="AA236"/>
          <cell r="AB236"/>
          <cell r="AM236"/>
          <cell r="AN236"/>
          <cell r="AO236"/>
        </row>
        <row r="237">
          <cell r="E237"/>
          <cell r="M237"/>
          <cell r="O237"/>
          <cell r="R237"/>
          <cell r="U237"/>
          <cell r="Z237"/>
          <cell r="AA237"/>
          <cell r="AB237"/>
          <cell r="AM237"/>
          <cell r="AN237"/>
          <cell r="AO237"/>
        </row>
        <row r="238">
          <cell r="E238"/>
          <cell r="M238"/>
          <cell r="O238"/>
          <cell r="R238"/>
          <cell r="U238"/>
          <cell r="Z238"/>
          <cell r="AA238"/>
          <cell r="AB238"/>
          <cell r="AM238"/>
          <cell r="AN238"/>
          <cell r="AO238"/>
        </row>
        <row r="239">
          <cell r="E239"/>
          <cell r="M239"/>
          <cell r="O239"/>
          <cell r="R239"/>
          <cell r="U239"/>
          <cell r="Z239"/>
          <cell r="AA239"/>
          <cell r="AB239"/>
          <cell r="AM239"/>
          <cell r="AN239"/>
          <cell r="AO239"/>
        </row>
        <row r="240">
          <cell r="E240"/>
          <cell r="M240"/>
          <cell r="O240"/>
          <cell r="R240"/>
          <cell r="U240"/>
          <cell r="Z240"/>
          <cell r="AA240"/>
          <cell r="AB240"/>
          <cell r="AM240"/>
          <cell r="AN240"/>
          <cell r="AO240"/>
        </row>
        <row r="241">
          <cell r="E241"/>
          <cell r="M241"/>
          <cell r="O241"/>
          <cell r="R241"/>
          <cell r="U241"/>
          <cell r="Z241"/>
          <cell r="AA241"/>
          <cell r="AB241"/>
          <cell r="AM241"/>
          <cell r="AN241"/>
          <cell r="AO241"/>
        </row>
        <row r="242">
          <cell r="E242"/>
          <cell r="M242"/>
          <cell r="O242"/>
          <cell r="R242"/>
          <cell r="U242"/>
          <cell r="Z242"/>
          <cell r="AA242"/>
          <cell r="AB242"/>
          <cell r="AM242"/>
          <cell r="AN242"/>
          <cell r="AO242"/>
        </row>
        <row r="243">
          <cell r="E243"/>
          <cell r="M243"/>
          <cell r="O243"/>
          <cell r="R243"/>
          <cell r="U243"/>
          <cell r="Z243"/>
          <cell r="AA243"/>
          <cell r="AB243"/>
          <cell r="AM243"/>
          <cell r="AN243"/>
          <cell r="AO243"/>
        </row>
        <row r="244">
          <cell r="E244"/>
          <cell r="M244"/>
          <cell r="O244"/>
          <cell r="R244"/>
          <cell r="U244"/>
          <cell r="Z244"/>
          <cell r="AA244"/>
          <cell r="AB244"/>
          <cell r="AM244"/>
          <cell r="AN244"/>
          <cell r="AO244"/>
        </row>
        <row r="245">
          <cell r="E245"/>
          <cell r="M245"/>
          <cell r="O245"/>
          <cell r="R245"/>
          <cell r="U245"/>
          <cell r="Z245"/>
          <cell r="AA245"/>
          <cell r="AB245"/>
          <cell r="AM245"/>
          <cell r="AN245"/>
          <cell r="AO245"/>
        </row>
        <row r="246">
          <cell r="E246"/>
          <cell r="M246"/>
          <cell r="O246"/>
          <cell r="R246"/>
          <cell r="U246"/>
          <cell r="Z246"/>
          <cell r="AA246"/>
          <cell r="AB246"/>
          <cell r="AM246"/>
          <cell r="AN246"/>
          <cell r="AO246"/>
        </row>
        <row r="247">
          <cell r="E247"/>
          <cell r="M247"/>
          <cell r="O247"/>
          <cell r="R247"/>
          <cell r="U247"/>
          <cell r="Z247"/>
          <cell r="AA247"/>
          <cell r="AB247"/>
          <cell r="AM247"/>
          <cell r="AN247"/>
          <cell r="AO247"/>
        </row>
        <row r="248">
          <cell r="E248"/>
          <cell r="M248"/>
          <cell r="O248"/>
          <cell r="R248"/>
          <cell r="U248"/>
          <cell r="Z248"/>
          <cell r="AA248"/>
          <cell r="AB248"/>
          <cell r="AM248"/>
          <cell r="AN248"/>
          <cell r="AO248"/>
        </row>
        <row r="249">
          <cell r="E249"/>
          <cell r="M249"/>
          <cell r="O249"/>
          <cell r="R249"/>
          <cell r="U249"/>
          <cell r="Z249"/>
          <cell r="AA249"/>
          <cell r="AB249"/>
          <cell r="AM249"/>
          <cell r="AN249"/>
          <cell r="AO249"/>
        </row>
        <row r="250">
          <cell r="E250"/>
          <cell r="M250"/>
          <cell r="O250"/>
          <cell r="R250"/>
          <cell r="U250"/>
          <cell r="Z250"/>
          <cell r="AA250"/>
          <cell r="AB250"/>
          <cell r="AM250"/>
          <cell r="AN250"/>
          <cell r="AO250"/>
        </row>
        <row r="251">
          <cell r="E251"/>
          <cell r="M251"/>
          <cell r="O251"/>
          <cell r="R251"/>
          <cell r="U251"/>
          <cell r="Z251"/>
          <cell r="AA251"/>
          <cell r="AB251"/>
          <cell r="AM251"/>
          <cell r="AN251"/>
          <cell r="AO251"/>
        </row>
        <row r="252">
          <cell r="E252"/>
          <cell r="M252"/>
          <cell r="O252"/>
          <cell r="R252"/>
          <cell r="U252"/>
          <cell r="Z252"/>
          <cell r="AA252"/>
          <cell r="AB252"/>
          <cell r="AM252"/>
          <cell r="AN252"/>
          <cell r="AO252"/>
        </row>
        <row r="253">
          <cell r="E253"/>
          <cell r="M253"/>
          <cell r="O253"/>
          <cell r="R253"/>
          <cell r="U253"/>
          <cell r="Z253"/>
          <cell r="AA253"/>
          <cell r="AB253"/>
          <cell r="AM253"/>
          <cell r="AN253"/>
          <cell r="AO253"/>
        </row>
        <row r="254">
          <cell r="E254"/>
          <cell r="M254"/>
          <cell r="O254"/>
          <cell r="R254"/>
          <cell r="U254"/>
          <cell r="Z254"/>
          <cell r="AA254"/>
          <cell r="AB254"/>
          <cell r="AM254"/>
          <cell r="AN254"/>
          <cell r="AO254"/>
        </row>
        <row r="255">
          <cell r="E255"/>
          <cell r="M255"/>
          <cell r="O255"/>
          <cell r="R255"/>
          <cell r="U255"/>
          <cell r="Z255"/>
          <cell r="AA255"/>
          <cell r="AB255"/>
          <cell r="AM255"/>
          <cell r="AN255"/>
          <cell r="AO255"/>
        </row>
        <row r="256">
          <cell r="E256"/>
          <cell r="M256"/>
          <cell r="O256"/>
          <cell r="R256"/>
          <cell r="U256"/>
          <cell r="Z256"/>
          <cell r="AA256"/>
          <cell r="AB256"/>
          <cell r="AM256"/>
          <cell r="AN256"/>
          <cell r="AO256"/>
        </row>
        <row r="257">
          <cell r="E257"/>
          <cell r="M257"/>
          <cell r="O257"/>
          <cell r="R257"/>
          <cell r="U257"/>
          <cell r="Z257"/>
          <cell r="AA257"/>
          <cell r="AB257"/>
          <cell r="AM257"/>
          <cell r="AN257"/>
          <cell r="AO257"/>
        </row>
        <row r="258">
          <cell r="E258"/>
          <cell r="M258"/>
          <cell r="O258"/>
          <cell r="R258"/>
          <cell r="U258"/>
          <cell r="Z258"/>
          <cell r="AA258"/>
          <cell r="AB258"/>
          <cell r="AM258"/>
          <cell r="AN258"/>
          <cell r="AO258"/>
        </row>
        <row r="259">
          <cell r="E259"/>
          <cell r="M259"/>
          <cell r="O259"/>
          <cell r="R259"/>
          <cell r="U259"/>
          <cell r="Z259"/>
          <cell r="AA259"/>
          <cell r="AB259"/>
          <cell r="AM259"/>
          <cell r="AN259"/>
          <cell r="AO259"/>
        </row>
        <row r="260">
          <cell r="E260"/>
          <cell r="M260"/>
          <cell r="O260"/>
          <cell r="R260"/>
          <cell r="U260"/>
          <cell r="Z260"/>
          <cell r="AA260"/>
          <cell r="AB260"/>
          <cell r="AM260"/>
          <cell r="AN260"/>
          <cell r="AO260"/>
        </row>
        <row r="261">
          <cell r="E261"/>
          <cell r="M261"/>
          <cell r="O261"/>
          <cell r="R261"/>
          <cell r="U261"/>
          <cell r="Z261"/>
          <cell r="AA261"/>
          <cell r="AB261"/>
          <cell r="AM261"/>
          <cell r="AN261"/>
          <cell r="AO261"/>
        </row>
        <row r="262">
          <cell r="E262"/>
          <cell r="M262"/>
          <cell r="O262"/>
          <cell r="R262"/>
          <cell r="U262"/>
          <cell r="Z262"/>
          <cell r="AA262"/>
          <cell r="AB262"/>
          <cell r="AM262"/>
          <cell r="AN262"/>
          <cell r="AO262"/>
        </row>
        <row r="263">
          <cell r="E263"/>
          <cell r="M263"/>
          <cell r="O263"/>
          <cell r="R263"/>
          <cell r="U263"/>
          <cell r="Z263"/>
          <cell r="AA263"/>
          <cell r="AB263"/>
          <cell r="AM263"/>
          <cell r="AN263"/>
          <cell r="AO263"/>
        </row>
        <row r="264">
          <cell r="E264"/>
          <cell r="M264"/>
          <cell r="O264"/>
          <cell r="R264"/>
          <cell r="U264"/>
          <cell r="Z264"/>
          <cell r="AA264"/>
          <cell r="AB264"/>
          <cell r="AM264"/>
          <cell r="AN264"/>
          <cell r="AO264"/>
        </row>
        <row r="265">
          <cell r="E265"/>
          <cell r="M265"/>
          <cell r="O265"/>
          <cell r="R265"/>
          <cell r="U265"/>
          <cell r="Z265"/>
          <cell r="AA265"/>
          <cell r="AB265"/>
          <cell r="AM265"/>
          <cell r="AN265"/>
          <cell r="AO265"/>
        </row>
        <row r="266">
          <cell r="E266"/>
          <cell r="M266"/>
          <cell r="O266"/>
          <cell r="R266"/>
          <cell r="U266"/>
          <cell r="Z266"/>
          <cell r="AA266"/>
          <cell r="AB266"/>
          <cell r="AM266"/>
          <cell r="AN266"/>
          <cell r="AO266"/>
        </row>
        <row r="267">
          <cell r="E267"/>
          <cell r="M267"/>
          <cell r="O267"/>
          <cell r="R267"/>
          <cell r="U267"/>
          <cell r="Z267"/>
          <cell r="AA267"/>
          <cell r="AB267"/>
          <cell r="AM267"/>
          <cell r="AN267"/>
          <cell r="AO267"/>
        </row>
        <row r="268">
          <cell r="E268"/>
          <cell r="M268"/>
          <cell r="O268"/>
          <cell r="R268"/>
          <cell r="U268"/>
          <cell r="Z268"/>
          <cell r="AA268"/>
          <cell r="AB268"/>
          <cell r="AM268"/>
          <cell r="AN268"/>
          <cell r="AO268"/>
        </row>
        <row r="269">
          <cell r="E269"/>
          <cell r="M269"/>
          <cell r="O269"/>
          <cell r="R269"/>
          <cell r="U269"/>
          <cell r="Z269"/>
          <cell r="AA269"/>
          <cell r="AB269"/>
          <cell r="AM269"/>
          <cell r="AN269"/>
          <cell r="AO269"/>
        </row>
        <row r="270">
          <cell r="E270"/>
          <cell r="M270"/>
          <cell r="O270"/>
          <cell r="R270"/>
          <cell r="U270"/>
          <cell r="Z270"/>
          <cell r="AA270"/>
          <cell r="AB270"/>
          <cell r="AM270"/>
          <cell r="AN270"/>
          <cell r="AO270"/>
        </row>
        <row r="271">
          <cell r="E271"/>
          <cell r="M271"/>
          <cell r="O271"/>
          <cell r="R271"/>
          <cell r="U271"/>
          <cell r="Z271"/>
          <cell r="AA271"/>
          <cell r="AB271"/>
          <cell r="AM271"/>
          <cell r="AN271"/>
          <cell r="AO271"/>
        </row>
        <row r="272">
          <cell r="E272"/>
          <cell r="M272"/>
          <cell r="O272"/>
          <cell r="R272"/>
          <cell r="U272"/>
          <cell r="Z272"/>
          <cell r="AA272"/>
          <cell r="AB272"/>
          <cell r="AM272"/>
          <cell r="AN272"/>
          <cell r="AO272"/>
        </row>
        <row r="273">
          <cell r="E273"/>
          <cell r="M273"/>
          <cell r="O273"/>
          <cell r="R273"/>
          <cell r="U273"/>
          <cell r="Z273"/>
          <cell r="AA273"/>
          <cell r="AB273"/>
          <cell r="AM273"/>
          <cell r="AN273"/>
          <cell r="AO273"/>
        </row>
        <row r="274">
          <cell r="E274"/>
          <cell r="M274"/>
          <cell r="O274"/>
          <cell r="R274"/>
          <cell r="U274"/>
          <cell r="Z274"/>
          <cell r="AA274"/>
          <cell r="AB274"/>
          <cell r="AM274"/>
          <cell r="AN274"/>
          <cell r="AO274"/>
        </row>
        <row r="275">
          <cell r="E275"/>
          <cell r="M275"/>
          <cell r="O275"/>
          <cell r="R275"/>
          <cell r="U275"/>
          <cell r="Z275"/>
          <cell r="AA275"/>
          <cell r="AB275"/>
          <cell r="AM275"/>
          <cell r="AN275"/>
          <cell r="AO275"/>
        </row>
        <row r="276">
          <cell r="E276"/>
          <cell r="M276"/>
          <cell r="O276"/>
          <cell r="R276"/>
          <cell r="U276"/>
          <cell r="Z276"/>
          <cell r="AA276"/>
          <cell r="AB276"/>
          <cell r="AM276"/>
          <cell r="AN276"/>
          <cell r="AO276"/>
        </row>
        <row r="277">
          <cell r="E277"/>
          <cell r="M277"/>
          <cell r="O277"/>
          <cell r="R277"/>
          <cell r="U277"/>
          <cell r="Z277"/>
          <cell r="AA277"/>
          <cell r="AB277"/>
          <cell r="AM277"/>
          <cell r="AN277"/>
          <cell r="AO277"/>
        </row>
        <row r="278">
          <cell r="E278"/>
          <cell r="M278"/>
          <cell r="O278"/>
          <cell r="R278"/>
          <cell r="U278"/>
          <cell r="Z278"/>
          <cell r="AA278"/>
          <cell r="AB278"/>
          <cell r="AM278"/>
          <cell r="AN278"/>
          <cell r="AO278"/>
        </row>
        <row r="279">
          <cell r="E279"/>
          <cell r="M279"/>
          <cell r="O279"/>
          <cell r="R279"/>
          <cell r="U279"/>
          <cell r="Z279"/>
          <cell r="AA279"/>
          <cell r="AB279"/>
          <cell r="AM279"/>
          <cell r="AN279"/>
          <cell r="AO279"/>
        </row>
        <row r="280">
          <cell r="E280"/>
          <cell r="M280"/>
          <cell r="O280"/>
          <cell r="R280"/>
          <cell r="U280"/>
          <cell r="Z280"/>
          <cell r="AA280"/>
          <cell r="AB280"/>
          <cell r="AM280"/>
          <cell r="AN280"/>
          <cell r="AO280"/>
        </row>
        <row r="281">
          <cell r="E281"/>
          <cell r="M281"/>
          <cell r="O281"/>
          <cell r="R281"/>
          <cell r="U281"/>
          <cell r="Z281"/>
          <cell r="AA281"/>
          <cell r="AB281"/>
          <cell r="AM281"/>
          <cell r="AN281"/>
          <cell r="AO281"/>
        </row>
        <row r="282">
          <cell r="E282"/>
          <cell r="M282"/>
          <cell r="O282"/>
          <cell r="R282"/>
          <cell r="U282"/>
          <cell r="Z282"/>
          <cell r="AA282"/>
          <cell r="AB282"/>
          <cell r="AM282"/>
          <cell r="AN282"/>
          <cell r="AO282"/>
        </row>
        <row r="283">
          <cell r="E283"/>
          <cell r="M283"/>
          <cell r="O283"/>
          <cell r="R283"/>
          <cell r="U283"/>
          <cell r="Z283"/>
          <cell r="AA283"/>
          <cell r="AB283"/>
          <cell r="AM283"/>
          <cell r="AN283"/>
          <cell r="AO283"/>
        </row>
        <row r="284">
          <cell r="E284"/>
          <cell r="M284"/>
          <cell r="O284"/>
          <cell r="R284"/>
          <cell r="U284"/>
          <cell r="Z284"/>
          <cell r="AA284"/>
          <cell r="AB284"/>
          <cell r="AM284"/>
          <cell r="AN284"/>
          <cell r="AO284"/>
        </row>
        <row r="285">
          <cell r="E285"/>
          <cell r="M285"/>
          <cell r="O285"/>
          <cell r="R285"/>
          <cell r="U285"/>
          <cell r="Z285"/>
          <cell r="AA285"/>
          <cell r="AB285"/>
          <cell r="AM285"/>
          <cell r="AN285"/>
          <cell r="AO285"/>
        </row>
        <row r="286">
          <cell r="E286"/>
          <cell r="M286"/>
          <cell r="O286"/>
          <cell r="R286"/>
          <cell r="U286"/>
          <cell r="Z286"/>
          <cell r="AA286"/>
          <cell r="AB286"/>
          <cell r="AM286"/>
          <cell r="AN286"/>
          <cell r="AO286"/>
        </row>
        <row r="287">
          <cell r="E287"/>
          <cell r="M287"/>
          <cell r="O287"/>
          <cell r="R287"/>
          <cell r="U287"/>
          <cell r="Z287"/>
          <cell r="AA287"/>
          <cell r="AB287"/>
          <cell r="AM287"/>
          <cell r="AN287"/>
          <cell r="AO287"/>
        </row>
        <row r="288">
          <cell r="E288"/>
          <cell r="M288"/>
          <cell r="O288"/>
          <cell r="R288"/>
          <cell r="U288"/>
          <cell r="Z288"/>
          <cell r="AA288"/>
          <cell r="AB288"/>
          <cell r="AM288"/>
          <cell r="AN288"/>
          <cell r="AO288"/>
        </row>
        <row r="289">
          <cell r="E289"/>
          <cell r="M289"/>
          <cell r="O289"/>
          <cell r="R289"/>
          <cell r="U289"/>
          <cell r="Z289"/>
          <cell r="AA289"/>
          <cell r="AB289"/>
          <cell r="AM289"/>
          <cell r="AN289"/>
          <cell r="AO289"/>
        </row>
        <row r="290">
          <cell r="E290"/>
          <cell r="M290"/>
          <cell r="O290"/>
          <cell r="R290"/>
          <cell r="U290"/>
          <cell r="Z290"/>
          <cell r="AA290"/>
          <cell r="AB290"/>
          <cell r="AM290"/>
          <cell r="AN290"/>
          <cell r="AO290"/>
        </row>
        <row r="291">
          <cell r="E291"/>
          <cell r="M291"/>
          <cell r="O291"/>
          <cell r="R291"/>
          <cell r="U291"/>
          <cell r="Z291"/>
          <cell r="AA291"/>
          <cell r="AB291"/>
          <cell r="AM291"/>
          <cell r="AN291"/>
          <cell r="AO291"/>
        </row>
        <row r="292">
          <cell r="E292"/>
          <cell r="M292"/>
          <cell r="O292"/>
          <cell r="R292"/>
          <cell r="U292"/>
          <cell r="Z292"/>
          <cell r="AA292"/>
          <cell r="AB292"/>
          <cell r="AM292"/>
          <cell r="AN292"/>
          <cell r="AO292"/>
        </row>
        <row r="293">
          <cell r="E293"/>
          <cell r="M293"/>
          <cell r="O293"/>
          <cell r="R293"/>
          <cell r="U293"/>
          <cell r="Z293"/>
          <cell r="AA293"/>
          <cell r="AB293"/>
          <cell r="AM293"/>
          <cell r="AN293"/>
          <cell r="AO293"/>
        </row>
        <row r="294">
          <cell r="E294"/>
          <cell r="M294"/>
          <cell r="O294"/>
          <cell r="R294"/>
          <cell r="U294"/>
          <cell r="Z294"/>
          <cell r="AA294"/>
          <cell r="AB294"/>
          <cell r="AM294"/>
          <cell r="AN294"/>
          <cell r="AO294"/>
        </row>
        <row r="295">
          <cell r="E295"/>
          <cell r="M295"/>
          <cell r="O295"/>
          <cell r="R295"/>
          <cell r="U295"/>
          <cell r="Z295"/>
          <cell r="AA295"/>
          <cell r="AB295"/>
          <cell r="AM295"/>
          <cell r="AN295"/>
          <cell r="AO295"/>
        </row>
        <row r="296">
          <cell r="E296"/>
          <cell r="M296"/>
          <cell r="O296"/>
          <cell r="R296"/>
          <cell r="U296"/>
          <cell r="Z296"/>
          <cell r="AA296"/>
          <cell r="AB296"/>
          <cell r="AM296"/>
          <cell r="AN296"/>
          <cell r="AO296"/>
        </row>
        <row r="297">
          <cell r="E297"/>
          <cell r="M297"/>
          <cell r="O297"/>
          <cell r="R297"/>
          <cell r="U297"/>
          <cell r="Z297"/>
          <cell r="AA297"/>
          <cell r="AB297"/>
          <cell r="AM297"/>
          <cell r="AN297"/>
          <cell r="AO297"/>
        </row>
        <row r="298">
          <cell r="E298"/>
          <cell r="M298"/>
          <cell r="O298"/>
          <cell r="R298"/>
          <cell r="U298"/>
          <cell r="Z298"/>
          <cell r="AA298"/>
          <cell r="AB298"/>
          <cell r="AM298"/>
          <cell r="AN298"/>
          <cell r="AO298"/>
        </row>
        <row r="299">
          <cell r="E299"/>
          <cell r="M299"/>
          <cell r="O299"/>
          <cell r="R299"/>
          <cell r="U299"/>
          <cell r="Z299"/>
          <cell r="AA299"/>
          <cell r="AB299"/>
          <cell r="AM299"/>
          <cell r="AN299"/>
          <cell r="AO299"/>
        </row>
        <row r="300">
          <cell r="E300"/>
          <cell r="M300"/>
          <cell r="O300"/>
          <cell r="R300"/>
          <cell r="U300"/>
          <cell r="Z300"/>
          <cell r="AA300"/>
          <cell r="AB300"/>
          <cell r="AM300"/>
          <cell r="AN300"/>
          <cell r="AO300"/>
        </row>
        <row r="301">
          <cell r="E301"/>
          <cell r="M301"/>
          <cell r="O301"/>
          <cell r="R301"/>
          <cell r="U301"/>
          <cell r="Z301"/>
          <cell r="AA301"/>
          <cell r="AB301"/>
          <cell r="AM301"/>
          <cell r="AN301"/>
          <cell r="AO301"/>
        </row>
        <row r="302">
          <cell r="E302"/>
          <cell r="M302"/>
          <cell r="O302"/>
          <cell r="R302"/>
          <cell r="U302"/>
          <cell r="Z302"/>
          <cell r="AA302"/>
          <cell r="AB302"/>
          <cell r="AM302"/>
          <cell r="AN302"/>
          <cell r="AO302"/>
        </row>
        <row r="303">
          <cell r="E303"/>
          <cell r="M303"/>
          <cell r="O303"/>
          <cell r="R303"/>
          <cell r="U303"/>
          <cell r="Z303"/>
          <cell r="AA303"/>
          <cell r="AB303"/>
          <cell r="AM303"/>
          <cell r="AN303"/>
          <cell r="AO303"/>
        </row>
        <row r="304">
          <cell r="E304"/>
          <cell r="M304"/>
          <cell r="O304"/>
          <cell r="R304"/>
          <cell r="U304"/>
          <cell r="Z304"/>
          <cell r="AA304"/>
          <cell r="AB304"/>
          <cell r="AM304"/>
          <cell r="AN304"/>
          <cell r="AO304"/>
        </row>
        <row r="305">
          <cell r="E305"/>
          <cell r="M305"/>
          <cell r="O305"/>
          <cell r="R305"/>
          <cell r="U305"/>
          <cell r="Z305"/>
          <cell r="AA305"/>
          <cell r="AB305"/>
          <cell r="AM305"/>
          <cell r="AN305"/>
          <cell r="AO305"/>
        </row>
        <row r="306">
          <cell r="E306"/>
          <cell r="M306"/>
          <cell r="O306"/>
          <cell r="R306"/>
          <cell r="U306"/>
          <cell r="Z306"/>
          <cell r="AA306"/>
          <cell r="AB306"/>
          <cell r="AM306"/>
          <cell r="AN306"/>
          <cell r="AO306"/>
        </row>
        <row r="307">
          <cell r="E307"/>
          <cell r="M307"/>
          <cell r="O307"/>
          <cell r="R307"/>
          <cell r="U307"/>
          <cell r="Z307"/>
          <cell r="AA307"/>
          <cell r="AB307"/>
          <cell r="AM307"/>
          <cell r="AN307"/>
          <cell r="AO307"/>
        </row>
        <row r="308">
          <cell r="E308"/>
          <cell r="M308"/>
          <cell r="O308"/>
          <cell r="R308"/>
          <cell r="U308"/>
          <cell r="Z308"/>
          <cell r="AA308"/>
          <cell r="AB308"/>
          <cell r="AM308"/>
          <cell r="AN308"/>
          <cell r="AO308"/>
        </row>
        <row r="309">
          <cell r="E309"/>
          <cell r="M309"/>
          <cell r="O309"/>
          <cell r="R309"/>
          <cell r="U309"/>
          <cell r="Z309"/>
          <cell r="AA309"/>
          <cell r="AB309"/>
          <cell r="AM309"/>
          <cell r="AN309"/>
          <cell r="AO309"/>
        </row>
        <row r="310">
          <cell r="E310"/>
          <cell r="M310"/>
          <cell r="O310"/>
          <cell r="R310"/>
          <cell r="U310"/>
          <cell r="Z310"/>
          <cell r="AA310"/>
          <cell r="AB310"/>
          <cell r="AM310"/>
          <cell r="AN310"/>
          <cell r="AO310"/>
        </row>
        <row r="311">
          <cell r="E311"/>
          <cell r="M311"/>
          <cell r="O311"/>
          <cell r="R311"/>
          <cell r="U311"/>
          <cell r="Z311"/>
          <cell r="AA311"/>
          <cell r="AB311"/>
          <cell r="AM311"/>
          <cell r="AN311"/>
          <cell r="AO311"/>
        </row>
        <row r="312">
          <cell r="E312"/>
          <cell r="M312"/>
          <cell r="O312"/>
          <cell r="R312"/>
          <cell r="U312"/>
          <cell r="Z312"/>
          <cell r="AA312"/>
          <cell r="AB312"/>
          <cell r="AM312"/>
          <cell r="AN312"/>
          <cell r="AO312"/>
        </row>
        <row r="313">
          <cell r="E313"/>
          <cell r="M313"/>
          <cell r="O313"/>
          <cell r="R313"/>
          <cell r="U313"/>
          <cell r="Z313"/>
          <cell r="AA313"/>
          <cell r="AB313"/>
          <cell r="AM313"/>
          <cell r="AN313"/>
          <cell r="AO313"/>
        </row>
        <row r="314">
          <cell r="E314"/>
          <cell r="M314"/>
          <cell r="O314"/>
          <cell r="R314"/>
          <cell r="U314"/>
          <cell r="Z314"/>
          <cell r="AA314"/>
          <cell r="AB314"/>
          <cell r="AM314"/>
          <cell r="AN314"/>
          <cell r="AO314"/>
        </row>
        <row r="315">
          <cell r="E315"/>
          <cell r="M315"/>
          <cell r="O315"/>
          <cell r="R315"/>
          <cell r="U315"/>
          <cell r="Z315"/>
          <cell r="AA315"/>
          <cell r="AB315"/>
          <cell r="AM315"/>
          <cell r="AN315"/>
          <cell r="AO315"/>
        </row>
        <row r="316">
          <cell r="E316"/>
          <cell r="M316"/>
          <cell r="O316"/>
          <cell r="R316"/>
          <cell r="U316"/>
          <cell r="Z316"/>
          <cell r="AA316"/>
          <cell r="AB316"/>
          <cell r="AM316"/>
          <cell r="AN316"/>
          <cell r="AO316"/>
        </row>
        <row r="317">
          <cell r="E317"/>
          <cell r="M317"/>
          <cell r="O317"/>
          <cell r="R317"/>
          <cell r="U317"/>
          <cell r="Z317"/>
          <cell r="AA317"/>
          <cell r="AB317"/>
          <cell r="AM317"/>
          <cell r="AN317"/>
          <cell r="AO317"/>
        </row>
        <row r="318">
          <cell r="E318"/>
          <cell r="M318"/>
          <cell r="O318"/>
          <cell r="R318"/>
          <cell r="U318"/>
          <cell r="Z318"/>
          <cell r="AA318"/>
          <cell r="AB318"/>
          <cell r="AM318"/>
          <cell r="AN318"/>
          <cell r="AO318"/>
        </row>
        <row r="319">
          <cell r="E319"/>
          <cell r="M319"/>
          <cell r="O319"/>
          <cell r="R319"/>
          <cell r="U319"/>
          <cell r="Z319"/>
          <cell r="AA319"/>
          <cell r="AB319"/>
          <cell r="AM319"/>
          <cell r="AN319"/>
          <cell r="AO319"/>
        </row>
        <row r="320">
          <cell r="E320"/>
          <cell r="M320"/>
          <cell r="O320"/>
          <cell r="R320"/>
          <cell r="U320"/>
          <cell r="Z320"/>
          <cell r="AA320"/>
          <cell r="AB320"/>
          <cell r="AM320"/>
          <cell r="AN320"/>
          <cell r="AO320"/>
        </row>
        <row r="321">
          <cell r="E321"/>
          <cell r="M321"/>
          <cell r="O321"/>
          <cell r="R321"/>
          <cell r="U321"/>
          <cell r="Z321"/>
          <cell r="AA321"/>
          <cell r="AB321"/>
          <cell r="AM321"/>
          <cell r="AN321"/>
          <cell r="AO321"/>
        </row>
        <row r="322">
          <cell r="E322"/>
          <cell r="M322"/>
          <cell r="O322"/>
          <cell r="R322"/>
          <cell r="U322"/>
          <cell r="Z322"/>
          <cell r="AA322"/>
          <cell r="AB322"/>
          <cell r="AM322"/>
          <cell r="AN322"/>
          <cell r="AO322"/>
        </row>
        <row r="323">
          <cell r="E323"/>
          <cell r="M323"/>
          <cell r="O323"/>
          <cell r="R323"/>
          <cell r="U323"/>
          <cell r="Z323"/>
          <cell r="AA323"/>
          <cell r="AB323"/>
          <cell r="AM323"/>
          <cell r="AN323"/>
          <cell r="AO323"/>
        </row>
        <row r="324">
          <cell r="E324"/>
          <cell r="M324"/>
          <cell r="O324"/>
          <cell r="R324"/>
          <cell r="U324"/>
          <cell r="Z324"/>
          <cell r="AA324"/>
          <cell r="AB324"/>
          <cell r="AM324"/>
          <cell r="AN324"/>
          <cell r="AO324"/>
        </row>
        <row r="325">
          <cell r="E325"/>
          <cell r="M325"/>
          <cell r="O325"/>
          <cell r="R325"/>
          <cell r="U325"/>
          <cell r="Z325"/>
          <cell r="AA325"/>
          <cell r="AB325"/>
          <cell r="AM325"/>
          <cell r="AN325"/>
          <cell r="AO325"/>
        </row>
        <row r="326">
          <cell r="E326"/>
          <cell r="M326"/>
          <cell r="O326"/>
          <cell r="R326"/>
          <cell r="U326"/>
          <cell r="Z326"/>
          <cell r="AA326"/>
          <cell r="AB326"/>
          <cell r="AM326"/>
          <cell r="AN326"/>
          <cell r="AO326"/>
        </row>
        <row r="327">
          <cell r="E327"/>
          <cell r="M327"/>
          <cell r="O327"/>
          <cell r="R327"/>
          <cell r="U327"/>
          <cell r="Z327"/>
          <cell r="AA327"/>
          <cell r="AB327"/>
          <cell r="AM327"/>
          <cell r="AN327"/>
          <cell r="AO327"/>
        </row>
        <row r="328">
          <cell r="E328"/>
          <cell r="M328"/>
          <cell r="O328"/>
          <cell r="R328"/>
          <cell r="U328"/>
          <cell r="Z328"/>
          <cell r="AA328"/>
          <cell r="AB328"/>
          <cell r="AM328"/>
          <cell r="AN328"/>
          <cell r="AO328"/>
        </row>
        <row r="329">
          <cell r="E329"/>
          <cell r="M329"/>
          <cell r="O329"/>
          <cell r="R329"/>
          <cell r="U329"/>
          <cell r="Z329"/>
          <cell r="AA329"/>
          <cell r="AB329"/>
          <cell r="AM329"/>
          <cell r="AN329"/>
          <cell r="AO329"/>
        </row>
        <row r="330">
          <cell r="E330"/>
          <cell r="M330"/>
          <cell r="O330"/>
          <cell r="R330"/>
          <cell r="U330"/>
          <cell r="Z330"/>
          <cell r="AA330"/>
          <cell r="AB330"/>
          <cell r="AM330"/>
          <cell r="AN330"/>
          <cell r="AO330"/>
        </row>
        <row r="331">
          <cell r="E331"/>
          <cell r="M331"/>
          <cell r="O331"/>
          <cell r="R331"/>
          <cell r="U331"/>
          <cell r="Z331"/>
          <cell r="AA331"/>
          <cell r="AB331"/>
          <cell r="AM331"/>
          <cell r="AN331"/>
          <cell r="AO331"/>
        </row>
        <row r="332">
          <cell r="E332"/>
          <cell r="M332"/>
          <cell r="O332"/>
          <cell r="R332"/>
          <cell r="U332"/>
          <cell r="Z332"/>
          <cell r="AA332"/>
          <cell r="AB332"/>
          <cell r="AM332"/>
          <cell r="AN332"/>
          <cell r="AO332"/>
        </row>
        <row r="333">
          <cell r="E333"/>
          <cell r="M333"/>
          <cell r="O333"/>
          <cell r="R333"/>
          <cell r="U333"/>
          <cell r="Z333"/>
          <cell r="AA333"/>
          <cell r="AB333"/>
          <cell r="AM333"/>
          <cell r="AN333"/>
          <cell r="AO333"/>
        </row>
        <row r="334">
          <cell r="E334"/>
          <cell r="M334"/>
          <cell r="O334"/>
          <cell r="R334"/>
          <cell r="U334"/>
          <cell r="Z334"/>
          <cell r="AA334"/>
          <cell r="AB334"/>
          <cell r="AM334"/>
          <cell r="AN334"/>
          <cell r="AO334"/>
        </row>
        <row r="335">
          <cell r="E335"/>
          <cell r="M335"/>
          <cell r="O335"/>
          <cell r="R335"/>
          <cell r="U335"/>
          <cell r="Z335"/>
          <cell r="AA335"/>
          <cell r="AB335"/>
          <cell r="AM335"/>
          <cell r="AN335"/>
          <cell r="AO335"/>
        </row>
        <row r="336">
          <cell r="E336"/>
          <cell r="M336"/>
          <cell r="O336"/>
          <cell r="R336"/>
          <cell r="U336"/>
          <cell r="Z336"/>
          <cell r="AA336"/>
          <cell r="AB336"/>
          <cell r="AM336"/>
          <cell r="AN336"/>
          <cell r="AO336"/>
        </row>
        <row r="337">
          <cell r="E337"/>
          <cell r="M337"/>
          <cell r="O337"/>
          <cell r="R337"/>
          <cell r="U337"/>
          <cell r="Z337"/>
          <cell r="AA337"/>
          <cell r="AB337"/>
          <cell r="AM337"/>
          <cell r="AN337"/>
          <cell r="AO337"/>
        </row>
        <row r="338">
          <cell r="E338"/>
          <cell r="M338"/>
          <cell r="O338"/>
          <cell r="R338"/>
          <cell r="U338"/>
          <cell r="Z338"/>
          <cell r="AA338"/>
          <cell r="AB338"/>
          <cell r="AM338"/>
          <cell r="AN338"/>
          <cell r="AO338"/>
        </row>
        <row r="339">
          <cell r="E339"/>
          <cell r="M339"/>
          <cell r="O339"/>
          <cell r="R339"/>
          <cell r="U339"/>
          <cell r="Z339"/>
          <cell r="AA339"/>
          <cell r="AB339"/>
          <cell r="AM339"/>
          <cell r="AN339"/>
          <cell r="AO339"/>
        </row>
        <row r="340">
          <cell r="E340"/>
          <cell r="M340"/>
          <cell r="O340"/>
          <cell r="R340"/>
          <cell r="U340"/>
          <cell r="Z340"/>
          <cell r="AA340"/>
          <cell r="AB340"/>
          <cell r="AM340"/>
          <cell r="AN340"/>
          <cell r="AO340"/>
        </row>
        <row r="341">
          <cell r="E341"/>
          <cell r="M341"/>
          <cell r="O341"/>
          <cell r="R341"/>
          <cell r="U341"/>
          <cell r="Z341"/>
          <cell r="AA341"/>
          <cell r="AB341"/>
          <cell r="AM341"/>
          <cell r="AN341"/>
          <cell r="AO341"/>
        </row>
        <row r="342">
          <cell r="E342"/>
          <cell r="M342"/>
          <cell r="O342"/>
          <cell r="R342"/>
          <cell r="U342"/>
          <cell r="Z342"/>
          <cell r="AA342"/>
          <cell r="AB342"/>
          <cell r="AM342"/>
          <cell r="AN342"/>
          <cell r="AO342"/>
        </row>
        <row r="343">
          <cell r="E343"/>
          <cell r="M343"/>
          <cell r="O343"/>
          <cell r="R343"/>
          <cell r="U343"/>
          <cell r="Z343"/>
          <cell r="AA343"/>
          <cell r="AB343"/>
          <cell r="AM343"/>
          <cell r="AN343"/>
          <cell r="AO343"/>
        </row>
        <row r="344">
          <cell r="E344"/>
          <cell r="M344"/>
          <cell r="O344"/>
          <cell r="R344"/>
          <cell r="U344"/>
          <cell r="Z344"/>
          <cell r="AA344"/>
          <cell r="AB344"/>
          <cell r="AM344"/>
          <cell r="AN344"/>
          <cell r="AO344"/>
        </row>
        <row r="345">
          <cell r="E345"/>
          <cell r="M345"/>
          <cell r="O345"/>
          <cell r="R345"/>
          <cell r="U345"/>
          <cell r="Z345"/>
          <cell r="AA345"/>
          <cell r="AB345"/>
          <cell r="AM345"/>
          <cell r="AN345"/>
          <cell r="AO345"/>
        </row>
        <row r="346">
          <cell r="E346"/>
          <cell r="M346"/>
          <cell r="O346"/>
          <cell r="R346"/>
          <cell r="U346"/>
          <cell r="Z346"/>
          <cell r="AA346"/>
          <cell r="AB346"/>
          <cell r="AM346"/>
          <cell r="AN346"/>
          <cell r="AO346"/>
        </row>
        <row r="347">
          <cell r="E347"/>
          <cell r="M347"/>
          <cell r="O347"/>
          <cell r="R347"/>
          <cell r="U347"/>
          <cell r="Z347"/>
          <cell r="AA347"/>
          <cell r="AB347"/>
          <cell r="AM347"/>
          <cell r="AN347"/>
          <cell r="AO347"/>
        </row>
        <row r="348">
          <cell r="E348"/>
          <cell r="M348"/>
          <cell r="O348"/>
          <cell r="R348"/>
          <cell r="U348"/>
          <cell r="Z348"/>
          <cell r="AA348"/>
          <cell r="AB348"/>
          <cell r="AM348"/>
          <cell r="AN348"/>
          <cell r="AO348"/>
        </row>
        <row r="349">
          <cell r="E349"/>
          <cell r="M349"/>
          <cell r="O349"/>
          <cell r="R349"/>
          <cell r="U349"/>
          <cell r="Z349"/>
          <cell r="AA349"/>
          <cell r="AB349"/>
          <cell r="AM349"/>
          <cell r="AN349"/>
          <cell r="AO349"/>
        </row>
        <row r="350">
          <cell r="E350"/>
          <cell r="M350"/>
          <cell r="O350"/>
          <cell r="R350"/>
          <cell r="U350"/>
          <cell r="Z350"/>
          <cell r="AA350"/>
          <cell r="AB350"/>
          <cell r="AM350"/>
          <cell r="AN350"/>
          <cell r="AO350"/>
        </row>
        <row r="351">
          <cell r="E351"/>
          <cell r="M351"/>
          <cell r="O351"/>
          <cell r="R351"/>
          <cell r="U351"/>
          <cell r="Z351"/>
          <cell r="AA351"/>
          <cell r="AB351"/>
          <cell r="AM351"/>
          <cell r="AN351"/>
          <cell r="AO351"/>
        </row>
        <row r="352">
          <cell r="E352"/>
          <cell r="M352"/>
          <cell r="O352"/>
          <cell r="R352"/>
          <cell r="U352"/>
          <cell r="Z352"/>
          <cell r="AA352"/>
          <cell r="AB352"/>
          <cell r="AM352"/>
          <cell r="AN352"/>
          <cell r="AO352"/>
        </row>
        <row r="353">
          <cell r="E353"/>
          <cell r="M353"/>
          <cell r="O353"/>
          <cell r="R353"/>
          <cell r="U353"/>
          <cell r="Z353"/>
          <cell r="AA353"/>
          <cell r="AB353"/>
          <cell r="AM353"/>
          <cell r="AN353"/>
          <cell r="AO353"/>
        </row>
        <row r="354">
          <cell r="E354"/>
          <cell r="M354"/>
          <cell r="O354"/>
          <cell r="R354"/>
          <cell r="U354"/>
          <cell r="Z354"/>
          <cell r="AA354"/>
          <cell r="AB354"/>
          <cell r="AM354"/>
          <cell r="AN354"/>
          <cell r="AO354"/>
        </row>
        <row r="355">
          <cell r="E355"/>
          <cell r="M355"/>
          <cell r="O355"/>
          <cell r="R355"/>
          <cell r="U355"/>
          <cell r="Z355"/>
          <cell r="AA355"/>
          <cell r="AB355"/>
          <cell r="AM355"/>
          <cell r="AN355"/>
          <cell r="AO355"/>
        </row>
        <row r="356">
          <cell r="E356"/>
          <cell r="M356"/>
          <cell r="O356"/>
          <cell r="R356"/>
          <cell r="U356"/>
          <cell r="Z356"/>
          <cell r="AA356"/>
          <cell r="AB356"/>
          <cell r="AM356"/>
          <cell r="AN356"/>
          <cell r="AO356"/>
        </row>
        <row r="357">
          <cell r="E357"/>
          <cell r="M357"/>
          <cell r="O357"/>
          <cell r="R357"/>
          <cell r="U357"/>
          <cell r="Z357"/>
          <cell r="AA357"/>
          <cell r="AB357"/>
          <cell r="AM357"/>
          <cell r="AN357"/>
          <cell r="AO357"/>
        </row>
        <row r="358">
          <cell r="E358"/>
          <cell r="M358"/>
          <cell r="O358"/>
          <cell r="R358"/>
          <cell r="U358"/>
          <cell r="Z358"/>
          <cell r="AA358"/>
          <cell r="AB358"/>
          <cell r="AM358"/>
          <cell r="AN358"/>
          <cell r="AO358"/>
        </row>
        <row r="359">
          <cell r="E359"/>
          <cell r="M359"/>
          <cell r="O359"/>
          <cell r="R359"/>
          <cell r="U359"/>
          <cell r="Z359"/>
          <cell r="AA359"/>
          <cell r="AB359"/>
          <cell r="AM359"/>
          <cell r="AN359"/>
          <cell r="AO359"/>
        </row>
        <row r="360">
          <cell r="E360"/>
          <cell r="M360"/>
          <cell r="O360"/>
          <cell r="R360"/>
          <cell r="U360"/>
          <cell r="Z360"/>
          <cell r="AA360"/>
          <cell r="AB360"/>
          <cell r="AM360"/>
          <cell r="AN360"/>
          <cell r="AO360"/>
        </row>
        <row r="361">
          <cell r="E361"/>
          <cell r="M361"/>
          <cell r="O361"/>
          <cell r="R361"/>
          <cell r="U361"/>
          <cell r="Z361"/>
          <cell r="AA361"/>
          <cell r="AB361"/>
          <cell r="AM361"/>
          <cell r="AN361"/>
          <cell r="AO361"/>
        </row>
        <row r="362">
          <cell r="E362"/>
          <cell r="M362"/>
          <cell r="O362"/>
          <cell r="R362"/>
          <cell r="U362"/>
          <cell r="Z362"/>
          <cell r="AA362"/>
          <cell r="AB362"/>
          <cell r="AM362"/>
          <cell r="AN362"/>
          <cell r="AO362"/>
        </row>
        <row r="363">
          <cell r="E363"/>
          <cell r="M363"/>
          <cell r="O363"/>
          <cell r="R363"/>
          <cell r="U363"/>
          <cell r="Z363"/>
          <cell r="AA363"/>
          <cell r="AB363"/>
          <cell r="AM363"/>
          <cell r="AN363"/>
          <cell r="AO363"/>
        </row>
        <row r="364">
          <cell r="E364"/>
          <cell r="M364"/>
          <cell r="O364"/>
          <cell r="R364"/>
          <cell r="U364"/>
          <cell r="Z364"/>
          <cell r="AA364"/>
          <cell r="AB364"/>
          <cell r="AM364"/>
          <cell r="AN364"/>
          <cell r="AO364"/>
        </row>
        <row r="365">
          <cell r="E365"/>
          <cell r="M365"/>
          <cell r="O365"/>
          <cell r="R365"/>
          <cell r="U365"/>
          <cell r="Z365"/>
          <cell r="AA365"/>
          <cell r="AB365"/>
          <cell r="AM365"/>
          <cell r="AN365"/>
          <cell r="AO365"/>
        </row>
        <row r="366">
          <cell r="E366"/>
          <cell r="M366"/>
          <cell r="O366"/>
          <cell r="R366"/>
          <cell r="U366"/>
          <cell r="Z366"/>
          <cell r="AA366"/>
          <cell r="AB366"/>
          <cell r="AM366"/>
          <cell r="AN366"/>
          <cell r="AO366"/>
        </row>
        <row r="367">
          <cell r="E367"/>
          <cell r="M367"/>
          <cell r="O367"/>
          <cell r="R367"/>
          <cell r="U367"/>
          <cell r="Z367"/>
          <cell r="AA367"/>
          <cell r="AB367"/>
          <cell r="AM367"/>
          <cell r="AN367"/>
          <cell r="AO367"/>
        </row>
        <row r="368">
          <cell r="E368"/>
          <cell r="M368"/>
          <cell r="O368"/>
          <cell r="R368"/>
          <cell r="U368"/>
          <cell r="Z368"/>
          <cell r="AA368"/>
          <cell r="AB368"/>
          <cell r="AM368"/>
          <cell r="AN368"/>
          <cell r="AO368"/>
        </row>
        <row r="369">
          <cell r="E369"/>
          <cell r="M369"/>
          <cell r="O369"/>
          <cell r="R369"/>
          <cell r="U369"/>
          <cell r="Z369"/>
          <cell r="AA369"/>
          <cell r="AB369"/>
          <cell r="AM369"/>
          <cell r="AN369"/>
          <cell r="AO369"/>
        </row>
        <row r="370">
          <cell r="E370"/>
          <cell r="M370"/>
          <cell r="O370"/>
          <cell r="R370"/>
          <cell r="U370"/>
          <cell r="Z370"/>
          <cell r="AA370"/>
          <cell r="AB370"/>
          <cell r="AM370"/>
          <cell r="AN370"/>
          <cell r="AO370"/>
        </row>
        <row r="371">
          <cell r="E371"/>
          <cell r="M371"/>
          <cell r="O371"/>
          <cell r="R371"/>
          <cell r="U371"/>
          <cell r="Z371"/>
          <cell r="AA371"/>
          <cell r="AB371"/>
          <cell r="AM371"/>
          <cell r="AN371"/>
          <cell r="AO371"/>
        </row>
        <row r="372">
          <cell r="E372"/>
          <cell r="M372"/>
          <cell r="O372"/>
          <cell r="R372"/>
          <cell r="U372"/>
          <cell r="Z372"/>
          <cell r="AA372"/>
          <cell r="AB372"/>
          <cell r="AM372"/>
          <cell r="AN372"/>
          <cell r="AO372"/>
        </row>
        <row r="373">
          <cell r="E373"/>
          <cell r="M373"/>
          <cell r="O373"/>
          <cell r="R373"/>
          <cell r="U373"/>
          <cell r="Z373"/>
          <cell r="AA373"/>
          <cell r="AB373"/>
          <cell r="AM373"/>
          <cell r="AN373"/>
          <cell r="AO373"/>
        </row>
        <row r="374">
          <cell r="E374"/>
          <cell r="M374"/>
          <cell r="O374"/>
          <cell r="R374"/>
          <cell r="U374"/>
          <cell r="Z374"/>
          <cell r="AA374"/>
          <cell r="AB374"/>
          <cell r="AM374"/>
          <cell r="AN374"/>
          <cell r="AO374"/>
        </row>
        <row r="375">
          <cell r="E375"/>
          <cell r="M375"/>
          <cell r="O375"/>
          <cell r="R375"/>
          <cell r="U375"/>
          <cell r="Z375"/>
          <cell r="AA375"/>
          <cell r="AB375"/>
          <cell r="AM375"/>
          <cell r="AN375"/>
          <cell r="AO375"/>
        </row>
        <row r="376">
          <cell r="E376"/>
          <cell r="M376"/>
          <cell r="O376"/>
          <cell r="R376"/>
          <cell r="U376"/>
          <cell r="Z376"/>
          <cell r="AA376"/>
          <cell r="AB376"/>
          <cell r="AM376"/>
          <cell r="AN376"/>
          <cell r="AO376"/>
        </row>
        <row r="377">
          <cell r="E377"/>
          <cell r="M377"/>
          <cell r="O377"/>
          <cell r="R377"/>
          <cell r="U377"/>
          <cell r="Z377"/>
          <cell r="AA377"/>
          <cell r="AB377"/>
          <cell r="AM377"/>
          <cell r="AN377"/>
          <cell r="AO377"/>
        </row>
        <row r="378">
          <cell r="E378"/>
          <cell r="M378"/>
          <cell r="O378"/>
          <cell r="R378"/>
          <cell r="U378"/>
          <cell r="Z378"/>
          <cell r="AA378"/>
          <cell r="AB378"/>
          <cell r="AM378"/>
          <cell r="AN378"/>
          <cell r="AO378"/>
        </row>
        <row r="379">
          <cell r="E379"/>
          <cell r="M379"/>
          <cell r="O379"/>
          <cell r="R379"/>
          <cell r="U379"/>
          <cell r="Z379"/>
          <cell r="AA379"/>
          <cell r="AB379"/>
          <cell r="AM379"/>
          <cell r="AN379"/>
          <cell r="AO379"/>
        </row>
        <row r="380">
          <cell r="E380"/>
          <cell r="M380"/>
          <cell r="O380"/>
          <cell r="R380"/>
          <cell r="U380"/>
          <cell r="Z380"/>
          <cell r="AA380"/>
          <cell r="AB380"/>
          <cell r="AM380"/>
          <cell r="AN380"/>
          <cell r="AO380"/>
        </row>
        <row r="381">
          <cell r="E381"/>
          <cell r="M381"/>
          <cell r="O381"/>
          <cell r="R381"/>
          <cell r="U381"/>
          <cell r="Z381"/>
          <cell r="AA381"/>
          <cell r="AB381"/>
          <cell r="AM381"/>
          <cell r="AN381"/>
          <cell r="AO381"/>
        </row>
        <row r="382">
          <cell r="E382"/>
          <cell r="M382"/>
          <cell r="O382"/>
          <cell r="R382"/>
          <cell r="U382"/>
          <cell r="Z382"/>
          <cell r="AA382"/>
          <cell r="AB382"/>
          <cell r="AM382"/>
          <cell r="AN382"/>
          <cell r="AO382"/>
        </row>
        <row r="383">
          <cell r="E383"/>
          <cell r="M383"/>
          <cell r="O383"/>
          <cell r="R383"/>
          <cell r="U383"/>
          <cell r="Z383"/>
          <cell r="AA383"/>
          <cell r="AB383"/>
          <cell r="AM383"/>
          <cell r="AN383"/>
          <cell r="AO383"/>
        </row>
        <row r="384">
          <cell r="E384"/>
          <cell r="M384"/>
          <cell r="O384"/>
          <cell r="R384"/>
          <cell r="U384"/>
          <cell r="Z384"/>
          <cell r="AA384"/>
          <cell r="AB384"/>
          <cell r="AM384"/>
          <cell r="AN384"/>
          <cell r="AO384"/>
        </row>
        <row r="385">
          <cell r="E385"/>
          <cell r="M385"/>
          <cell r="O385"/>
          <cell r="R385"/>
          <cell r="U385"/>
          <cell r="Z385"/>
          <cell r="AA385"/>
          <cell r="AB385"/>
          <cell r="AM385"/>
          <cell r="AN385"/>
          <cell r="AO385"/>
        </row>
        <row r="386">
          <cell r="E386"/>
          <cell r="M386"/>
          <cell r="O386"/>
          <cell r="R386"/>
          <cell r="U386"/>
          <cell r="Z386"/>
          <cell r="AA386"/>
          <cell r="AB386"/>
          <cell r="AM386"/>
          <cell r="AN386"/>
          <cell r="AO386"/>
        </row>
        <row r="387">
          <cell r="E387"/>
          <cell r="M387"/>
          <cell r="O387"/>
          <cell r="R387"/>
          <cell r="U387"/>
          <cell r="Z387"/>
          <cell r="AA387"/>
          <cell r="AB387"/>
          <cell r="AM387"/>
          <cell r="AN387"/>
          <cell r="AO387"/>
        </row>
        <row r="388">
          <cell r="E388"/>
          <cell r="M388"/>
          <cell r="O388"/>
          <cell r="R388"/>
          <cell r="U388"/>
          <cell r="Z388"/>
          <cell r="AA388"/>
          <cell r="AB388"/>
          <cell r="AM388"/>
          <cell r="AN388"/>
          <cell r="AO388"/>
        </row>
        <row r="389">
          <cell r="E389"/>
          <cell r="M389"/>
          <cell r="O389"/>
          <cell r="R389"/>
          <cell r="U389"/>
          <cell r="Z389"/>
          <cell r="AA389"/>
          <cell r="AB389"/>
          <cell r="AM389"/>
          <cell r="AN389"/>
          <cell r="AO389"/>
        </row>
        <row r="390">
          <cell r="E390"/>
          <cell r="M390"/>
          <cell r="O390"/>
          <cell r="R390"/>
          <cell r="U390"/>
          <cell r="Z390"/>
          <cell r="AA390"/>
          <cell r="AB390"/>
          <cell r="AM390"/>
          <cell r="AN390"/>
          <cell r="AO390"/>
        </row>
        <row r="391">
          <cell r="E391"/>
          <cell r="M391"/>
          <cell r="O391"/>
          <cell r="R391"/>
          <cell r="U391"/>
          <cell r="Z391"/>
          <cell r="AA391"/>
          <cell r="AB391"/>
          <cell r="AM391"/>
          <cell r="AN391"/>
          <cell r="AO391"/>
        </row>
        <row r="392">
          <cell r="E392"/>
          <cell r="M392"/>
          <cell r="O392"/>
          <cell r="R392"/>
          <cell r="U392"/>
          <cell r="Z392"/>
          <cell r="AA392"/>
          <cell r="AB392"/>
          <cell r="AM392"/>
          <cell r="AN392"/>
          <cell r="AO392"/>
        </row>
        <row r="393">
          <cell r="E393"/>
          <cell r="M393"/>
          <cell r="O393"/>
          <cell r="R393"/>
          <cell r="U393"/>
          <cell r="Z393"/>
          <cell r="AA393"/>
          <cell r="AB393"/>
          <cell r="AM393"/>
          <cell r="AN393"/>
          <cell r="AO393"/>
        </row>
        <row r="394">
          <cell r="E394"/>
          <cell r="M394"/>
          <cell r="O394"/>
          <cell r="R394"/>
          <cell r="U394"/>
          <cell r="Z394"/>
          <cell r="AA394"/>
          <cell r="AB394"/>
          <cell r="AM394"/>
          <cell r="AN394"/>
          <cell r="AO394"/>
        </row>
        <row r="395">
          <cell r="E395"/>
          <cell r="M395"/>
          <cell r="O395"/>
          <cell r="R395"/>
          <cell r="U395"/>
          <cell r="Z395"/>
          <cell r="AA395"/>
          <cell r="AB395"/>
          <cell r="AM395"/>
          <cell r="AN395"/>
          <cell r="AO395"/>
        </row>
        <row r="396">
          <cell r="E396"/>
          <cell r="M396"/>
          <cell r="O396"/>
          <cell r="R396"/>
          <cell r="U396"/>
          <cell r="Z396"/>
          <cell r="AA396"/>
          <cell r="AB396"/>
          <cell r="AM396"/>
          <cell r="AN396"/>
          <cell r="AO396"/>
        </row>
        <row r="397">
          <cell r="E397"/>
          <cell r="M397"/>
          <cell r="O397"/>
          <cell r="R397"/>
          <cell r="U397"/>
          <cell r="Z397"/>
          <cell r="AA397"/>
          <cell r="AB397"/>
          <cell r="AM397"/>
          <cell r="AN397"/>
          <cell r="AO397"/>
        </row>
        <row r="398">
          <cell r="E398"/>
          <cell r="M398"/>
          <cell r="O398"/>
          <cell r="R398"/>
          <cell r="U398"/>
          <cell r="Z398"/>
          <cell r="AA398"/>
          <cell r="AB398"/>
          <cell r="AM398"/>
          <cell r="AN398"/>
          <cell r="AO398"/>
        </row>
        <row r="399">
          <cell r="E399"/>
          <cell r="M399"/>
          <cell r="O399"/>
          <cell r="R399"/>
          <cell r="U399"/>
          <cell r="Z399"/>
          <cell r="AA399"/>
          <cell r="AB399"/>
          <cell r="AM399"/>
          <cell r="AN399"/>
          <cell r="AO399"/>
        </row>
        <row r="400">
          <cell r="E400"/>
          <cell r="M400"/>
          <cell r="O400"/>
          <cell r="R400"/>
          <cell r="U400"/>
          <cell r="Z400"/>
          <cell r="AA400"/>
          <cell r="AB400"/>
          <cell r="AM400"/>
          <cell r="AN400"/>
          <cell r="AO400"/>
        </row>
        <row r="401">
          <cell r="E401"/>
          <cell r="M401"/>
          <cell r="O401"/>
          <cell r="R401"/>
          <cell r="U401"/>
          <cell r="Z401"/>
          <cell r="AA401"/>
          <cell r="AB401"/>
          <cell r="AM401"/>
          <cell r="AN401"/>
          <cell r="AO401"/>
        </row>
        <row r="402">
          <cell r="E402"/>
          <cell r="M402"/>
          <cell r="O402"/>
          <cell r="R402"/>
          <cell r="U402"/>
          <cell r="Z402"/>
          <cell r="AA402"/>
          <cell r="AB402"/>
          <cell r="AM402"/>
          <cell r="AN402"/>
          <cell r="AO402"/>
        </row>
        <row r="403">
          <cell r="E403"/>
          <cell r="M403"/>
          <cell r="O403"/>
          <cell r="R403"/>
          <cell r="U403"/>
          <cell r="Z403"/>
          <cell r="AA403"/>
          <cell r="AB403"/>
          <cell r="AM403"/>
          <cell r="AN403"/>
          <cell r="AO403"/>
        </row>
        <row r="404">
          <cell r="E404"/>
          <cell r="M404"/>
          <cell r="O404"/>
          <cell r="R404"/>
          <cell r="U404"/>
          <cell r="Z404"/>
          <cell r="AA404"/>
          <cell r="AB404"/>
          <cell r="AM404"/>
          <cell r="AN404"/>
          <cell r="AO404"/>
        </row>
        <row r="405">
          <cell r="E405"/>
          <cell r="M405"/>
          <cell r="O405"/>
          <cell r="R405"/>
          <cell r="U405"/>
          <cell r="Z405"/>
          <cell r="AA405"/>
          <cell r="AB405"/>
          <cell r="AM405"/>
          <cell r="AN405"/>
          <cell r="AO405"/>
        </row>
        <row r="406">
          <cell r="E406"/>
          <cell r="M406"/>
          <cell r="O406"/>
          <cell r="R406"/>
          <cell r="U406"/>
          <cell r="Z406"/>
          <cell r="AA406"/>
          <cell r="AB406"/>
          <cell r="AM406"/>
          <cell r="AN406"/>
          <cell r="AO406"/>
        </row>
        <row r="407">
          <cell r="E407"/>
          <cell r="M407"/>
          <cell r="O407"/>
          <cell r="R407"/>
          <cell r="U407"/>
          <cell r="Z407"/>
          <cell r="AA407"/>
          <cell r="AB407"/>
          <cell r="AM407"/>
          <cell r="AN407"/>
          <cell r="AO407"/>
        </row>
        <row r="408">
          <cell r="E408"/>
          <cell r="M408"/>
          <cell r="O408"/>
          <cell r="R408"/>
          <cell r="U408"/>
          <cell r="Z408"/>
          <cell r="AA408"/>
          <cell r="AB408"/>
          <cell r="AM408"/>
          <cell r="AN408"/>
          <cell r="AO408"/>
        </row>
        <row r="409">
          <cell r="E409"/>
          <cell r="M409"/>
          <cell r="O409"/>
          <cell r="R409"/>
          <cell r="U409"/>
          <cell r="Z409"/>
          <cell r="AA409"/>
          <cell r="AB409"/>
          <cell r="AM409"/>
          <cell r="AN409"/>
          <cell r="AO409"/>
        </row>
        <row r="410">
          <cell r="E410"/>
          <cell r="M410"/>
          <cell r="O410"/>
          <cell r="R410"/>
          <cell r="U410"/>
          <cell r="Z410"/>
          <cell r="AA410"/>
          <cell r="AB410"/>
          <cell r="AM410"/>
          <cell r="AN410"/>
          <cell r="AO410"/>
        </row>
        <row r="411">
          <cell r="E411"/>
          <cell r="M411"/>
          <cell r="O411"/>
          <cell r="R411"/>
          <cell r="U411"/>
          <cell r="Z411"/>
          <cell r="AA411"/>
          <cell r="AB411"/>
          <cell r="AM411"/>
          <cell r="AN411"/>
          <cell r="AO411"/>
        </row>
        <row r="412">
          <cell r="E412"/>
          <cell r="M412"/>
          <cell r="O412"/>
          <cell r="R412"/>
          <cell r="U412"/>
          <cell r="Z412"/>
          <cell r="AA412"/>
          <cell r="AB412"/>
          <cell r="AM412"/>
          <cell r="AN412"/>
          <cell r="AO412"/>
        </row>
        <row r="413">
          <cell r="E413"/>
          <cell r="M413"/>
          <cell r="O413"/>
          <cell r="R413"/>
          <cell r="U413"/>
          <cell r="Z413"/>
          <cell r="AA413"/>
          <cell r="AB413"/>
          <cell r="AM413"/>
          <cell r="AN413"/>
          <cell r="AO413"/>
        </row>
        <row r="414">
          <cell r="E414"/>
          <cell r="M414"/>
          <cell r="O414"/>
          <cell r="R414"/>
          <cell r="U414"/>
          <cell r="Z414"/>
          <cell r="AA414"/>
          <cell r="AB414"/>
          <cell r="AM414"/>
          <cell r="AN414"/>
          <cell r="AO414"/>
        </row>
        <row r="415">
          <cell r="E415"/>
          <cell r="M415"/>
          <cell r="O415"/>
          <cell r="R415"/>
          <cell r="U415"/>
          <cell r="Z415"/>
          <cell r="AA415"/>
          <cell r="AB415"/>
          <cell r="AM415"/>
          <cell r="AN415"/>
          <cell r="AO415"/>
        </row>
        <row r="416">
          <cell r="E416"/>
          <cell r="M416"/>
          <cell r="O416"/>
          <cell r="R416"/>
          <cell r="U416"/>
          <cell r="Z416"/>
          <cell r="AA416"/>
          <cell r="AB416"/>
          <cell r="AM416"/>
          <cell r="AN416"/>
          <cell r="AO416"/>
        </row>
        <row r="417">
          <cell r="E417"/>
          <cell r="M417"/>
          <cell r="O417"/>
          <cell r="R417"/>
          <cell r="U417"/>
          <cell r="Z417"/>
          <cell r="AA417"/>
          <cell r="AB417"/>
          <cell r="AM417"/>
          <cell r="AN417"/>
          <cell r="AO417"/>
        </row>
        <row r="418">
          <cell r="E418"/>
          <cell r="M418"/>
          <cell r="O418"/>
          <cell r="R418"/>
          <cell r="U418"/>
          <cell r="Z418"/>
          <cell r="AA418"/>
          <cell r="AB418"/>
          <cell r="AM418"/>
          <cell r="AN418"/>
          <cell r="AO418"/>
        </row>
        <row r="419">
          <cell r="E419"/>
          <cell r="M419"/>
          <cell r="O419"/>
          <cell r="R419"/>
          <cell r="U419"/>
          <cell r="Z419"/>
          <cell r="AA419"/>
          <cell r="AB419"/>
          <cell r="AM419"/>
          <cell r="AN419"/>
          <cell r="AO419"/>
        </row>
        <row r="420">
          <cell r="E420"/>
          <cell r="M420"/>
          <cell r="O420"/>
          <cell r="R420"/>
          <cell r="U420"/>
          <cell r="Z420"/>
          <cell r="AA420"/>
          <cell r="AB420"/>
          <cell r="AM420"/>
          <cell r="AN420"/>
          <cell r="AO420"/>
        </row>
        <row r="421">
          <cell r="E421"/>
          <cell r="M421"/>
          <cell r="O421"/>
          <cell r="R421"/>
          <cell r="U421"/>
          <cell r="Z421"/>
          <cell r="AA421"/>
          <cell r="AB421"/>
          <cell r="AM421"/>
          <cell r="AN421"/>
          <cell r="AO421"/>
        </row>
        <row r="422">
          <cell r="E422"/>
          <cell r="M422"/>
          <cell r="O422"/>
          <cell r="R422"/>
          <cell r="U422"/>
          <cell r="Z422"/>
          <cell r="AA422"/>
          <cell r="AB422"/>
          <cell r="AM422"/>
          <cell r="AN422"/>
          <cell r="AO422"/>
        </row>
        <row r="423">
          <cell r="E423"/>
          <cell r="M423"/>
          <cell r="O423"/>
          <cell r="R423"/>
          <cell r="U423"/>
          <cell r="Z423"/>
          <cell r="AA423"/>
          <cell r="AB423"/>
          <cell r="AM423"/>
          <cell r="AN423"/>
          <cell r="AO423"/>
        </row>
        <row r="424">
          <cell r="E424"/>
          <cell r="M424"/>
          <cell r="O424"/>
          <cell r="R424"/>
          <cell r="U424"/>
          <cell r="Z424"/>
          <cell r="AA424"/>
          <cell r="AB424"/>
          <cell r="AM424"/>
          <cell r="AN424"/>
          <cell r="AO424"/>
        </row>
        <row r="425">
          <cell r="E425"/>
          <cell r="M425"/>
          <cell r="O425"/>
          <cell r="R425"/>
          <cell r="U425"/>
          <cell r="Z425"/>
          <cell r="AA425"/>
          <cell r="AB425"/>
          <cell r="AM425"/>
          <cell r="AN425"/>
          <cell r="AO425"/>
        </row>
        <row r="426">
          <cell r="E426"/>
          <cell r="M426"/>
          <cell r="O426"/>
          <cell r="R426"/>
          <cell r="U426"/>
          <cell r="Z426"/>
          <cell r="AA426"/>
          <cell r="AB426"/>
          <cell r="AM426"/>
          <cell r="AN426"/>
          <cell r="AO426"/>
        </row>
        <row r="427">
          <cell r="E427"/>
          <cell r="M427"/>
          <cell r="O427"/>
          <cell r="R427"/>
          <cell r="U427"/>
          <cell r="Z427"/>
          <cell r="AA427"/>
          <cell r="AB427"/>
          <cell r="AM427"/>
          <cell r="AN427"/>
          <cell r="AO427"/>
        </row>
        <row r="428">
          <cell r="E428"/>
          <cell r="M428"/>
          <cell r="O428"/>
          <cell r="R428"/>
          <cell r="U428"/>
          <cell r="Z428"/>
          <cell r="AA428"/>
          <cell r="AB428"/>
          <cell r="AM428"/>
          <cell r="AN428"/>
          <cell r="AO428"/>
        </row>
        <row r="429">
          <cell r="E429"/>
          <cell r="M429"/>
          <cell r="O429"/>
          <cell r="R429"/>
          <cell r="U429"/>
          <cell r="Z429"/>
          <cell r="AA429"/>
          <cell r="AB429"/>
          <cell r="AM429"/>
          <cell r="AN429"/>
          <cell r="AO429"/>
        </row>
        <row r="430">
          <cell r="E430"/>
          <cell r="M430"/>
          <cell r="O430"/>
          <cell r="R430"/>
          <cell r="U430"/>
          <cell r="Z430"/>
          <cell r="AA430"/>
          <cell r="AB430"/>
          <cell r="AM430"/>
          <cell r="AN430"/>
          <cell r="AO430"/>
        </row>
        <row r="431">
          <cell r="E431"/>
          <cell r="M431"/>
          <cell r="O431"/>
          <cell r="R431"/>
          <cell r="U431"/>
          <cell r="Z431"/>
          <cell r="AA431"/>
          <cell r="AB431"/>
          <cell r="AM431"/>
          <cell r="AN431"/>
          <cell r="AO431"/>
        </row>
        <row r="432">
          <cell r="E432"/>
          <cell r="M432"/>
          <cell r="O432"/>
          <cell r="R432"/>
          <cell r="U432"/>
          <cell r="Z432"/>
          <cell r="AA432"/>
          <cell r="AB432"/>
          <cell r="AM432"/>
          <cell r="AN432"/>
          <cell r="AO432"/>
        </row>
        <row r="433">
          <cell r="E433"/>
          <cell r="M433"/>
          <cell r="O433"/>
          <cell r="R433"/>
          <cell r="U433"/>
          <cell r="Z433"/>
          <cell r="AA433"/>
          <cell r="AB433"/>
          <cell r="AM433"/>
          <cell r="AN433"/>
          <cell r="AO433"/>
        </row>
        <row r="434">
          <cell r="E434"/>
          <cell r="M434"/>
          <cell r="O434"/>
          <cell r="R434"/>
          <cell r="U434"/>
          <cell r="Z434"/>
          <cell r="AA434"/>
          <cell r="AB434"/>
          <cell r="AM434"/>
          <cell r="AN434"/>
          <cell r="AO434"/>
        </row>
        <row r="435">
          <cell r="E435"/>
          <cell r="M435"/>
          <cell r="O435"/>
          <cell r="R435"/>
          <cell r="U435"/>
          <cell r="Z435"/>
          <cell r="AA435"/>
          <cell r="AB435"/>
          <cell r="AM435"/>
          <cell r="AN435"/>
          <cell r="AO435"/>
        </row>
        <row r="436">
          <cell r="E436"/>
          <cell r="M436"/>
          <cell r="O436"/>
          <cell r="R436"/>
          <cell r="U436"/>
          <cell r="Z436"/>
          <cell r="AA436"/>
          <cell r="AB436"/>
          <cell r="AM436"/>
          <cell r="AN436"/>
          <cell r="AO436"/>
        </row>
        <row r="437">
          <cell r="E437"/>
          <cell r="M437"/>
          <cell r="O437"/>
          <cell r="R437"/>
          <cell r="U437"/>
          <cell r="Z437"/>
          <cell r="AA437"/>
          <cell r="AB437"/>
          <cell r="AM437"/>
          <cell r="AN437"/>
          <cell r="AO437"/>
        </row>
        <row r="438">
          <cell r="E438"/>
          <cell r="M438"/>
          <cell r="O438"/>
          <cell r="R438"/>
          <cell r="U438"/>
          <cell r="Z438"/>
          <cell r="AA438"/>
          <cell r="AB438"/>
          <cell r="AM438"/>
          <cell r="AN438"/>
          <cell r="AO438"/>
        </row>
        <row r="439">
          <cell r="E439"/>
          <cell r="M439"/>
          <cell r="O439"/>
          <cell r="R439"/>
          <cell r="U439"/>
          <cell r="Z439"/>
          <cell r="AA439"/>
          <cell r="AB439"/>
          <cell r="AM439"/>
          <cell r="AN439"/>
          <cell r="AO439"/>
        </row>
        <row r="440">
          <cell r="E440"/>
          <cell r="M440"/>
          <cell r="O440"/>
          <cell r="R440"/>
          <cell r="U440"/>
          <cell r="Z440"/>
          <cell r="AA440"/>
          <cell r="AB440"/>
          <cell r="AM440"/>
          <cell r="AN440"/>
          <cell r="AO440"/>
        </row>
        <row r="441">
          <cell r="E441"/>
          <cell r="M441"/>
          <cell r="O441"/>
          <cell r="R441"/>
          <cell r="U441"/>
          <cell r="Z441"/>
          <cell r="AA441"/>
          <cell r="AB441"/>
          <cell r="AM441"/>
          <cell r="AN441"/>
          <cell r="AO441"/>
        </row>
        <row r="442">
          <cell r="E442"/>
          <cell r="M442"/>
          <cell r="O442"/>
          <cell r="R442"/>
          <cell r="U442"/>
          <cell r="Z442"/>
          <cell r="AA442"/>
          <cell r="AB442"/>
          <cell r="AM442"/>
          <cell r="AN442"/>
          <cell r="AO442"/>
        </row>
        <row r="443">
          <cell r="E443"/>
          <cell r="M443"/>
          <cell r="O443"/>
          <cell r="R443"/>
          <cell r="U443"/>
          <cell r="Z443"/>
          <cell r="AA443"/>
          <cell r="AB443"/>
          <cell r="AM443"/>
          <cell r="AN443"/>
          <cell r="AO443"/>
        </row>
        <row r="444">
          <cell r="E444"/>
          <cell r="M444"/>
          <cell r="O444"/>
          <cell r="R444"/>
          <cell r="U444"/>
          <cell r="Z444"/>
          <cell r="AA444"/>
          <cell r="AB444"/>
          <cell r="AM444"/>
          <cell r="AN444"/>
          <cell r="AO444"/>
        </row>
        <row r="445">
          <cell r="E445"/>
          <cell r="M445"/>
          <cell r="O445"/>
          <cell r="R445"/>
          <cell r="U445"/>
          <cell r="Z445"/>
          <cell r="AA445"/>
          <cell r="AB445"/>
          <cell r="AM445"/>
          <cell r="AN445"/>
          <cell r="AO445"/>
        </row>
        <row r="446">
          <cell r="E446"/>
          <cell r="M446"/>
          <cell r="O446"/>
          <cell r="R446"/>
          <cell r="U446"/>
          <cell r="Z446"/>
          <cell r="AA446"/>
          <cell r="AB446"/>
          <cell r="AM446"/>
          <cell r="AN446"/>
          <cell r="AO446"/>
        </row>
        <row r="447">
          <cell r="E447"/>
          <cell r="M447"/>
          <cell r="O447"/>
          <cell r="R447"/>
          <cell r="U447"/>
          <cell r="Z447"/>
          <cell r="AA447"/>
          <cell r="AB447"/>
          <cell r="AM447"/>
          <cell r="AN447"/>
          <cell r="AO447"/>
        </row>
        <row r="448">
          <cell r="E448"/>
          <cell r="M448"/>
          <cell r="O448"/>
          <cell r="R448"/>
          <cell r="U448"/>
          <cell r="Z448"/>
          <cell r="AA448"/>
          <cell r="AB448"/>
          <cell r="AM448"/>
          <cell r="AN448"/>
          <cell r="AO448"/>
        </row>
        <row r="449">
          <cell r="E449"/>
          <cell r="M449"/>
          <cell r="O449"/>
          <cell r="R449"/>
          <cell r="U449"/>
          <cell r="Z449"/>
          <cell r="AA449"/>
          <cell r="AB449"/>
          <cell r="AM449"/>
          <cell r="AN449"/>
          <cell r="AO449"/>
        </row>
        <row r="450">
          <cell r="E450"/>
          <cell r="M450"/>
          <cell r="O450"/>
          <cell r="R450"/>
          <cell r="U450"/>
          <cell r="Z450"/>
          <cell r="AA450"/>
          <cell r="AB450"/>
          <cell r="AM450"/>
          <cell r="AN450"/>
          <cell r="AO450"/>
        </row>
        <row r="451">
          <cell r="E451"/>
          <cell r="M451"/>
          <cell r="O451"/>
          <cell r="R451"/>
          <cell r="U451"/>
          <cell r="Z451"/>
          <cell r="AA451"/>
          <cell r="AB451"/>
          <cell r="AM451"/>
          <cell r="AN451"/>
          <cell r="AO451"/>
        </row>
        <row r="452">
          <cell r="E452"/>
          <cell r="M452"/>
          <cell r="O452"/>
          <cell r="R452"/>
          <cell r="U452"/>
          <cell r="Z452"/>
          <cell r="AA452"/>
          <cell r="AB452"/>
          <cell r="AM452"/>
          <cell r="AN452"/>
          <cell r="AO452"/>
        </row>
        <row r="453">
          <cell r="E453"/>
          <cell r="M453"/>
          <cell r="O453"/>
          <cell r="R453"/>
          <cell r="U453"/>
          <cell r="Z453"/>
          <cell r="AA453"/>
          <cell r="AB453"/>
          <cell r="AM453"/>
          <cell r="AN453"/>
          <cell r="AO453"/>
        </row>
        <row r="454">
          <cell r="E454"/>
          <cell r="M454"/>
          <cell r="O454"/>
          <cell r="R454"/>
          <cell r="U454"/>
          <cell r="Z454"/>
          <cell r="AA454"/>
          <cell r="AB454"/>
          <cell r="AM454"/>
          <cell r="AN454"/>
          <cell r="AO454"/>
        </row>
        <row r="455">
          <cell r="E455"/>
          <cell r="M455"/>
          <cell r="O455"/>
          <cell r="R455"/>
          <cell r="U455"/>
          <cell r="Z455"/>
          <cell r="AA455"/>
          <cell r="AB455"/>
          <cell r="AM455"/>
          <cell r="AN455"/>
          <cell r="AO455"/>
        </row>
        <row r="456">
          <cell r="E456"/>
          <cell r="M456"/>
          <cell r="O456"/>
          <cell r="R456"/>
          <cell r="U456"/>
          <cell r="Z456"/>
          <cell r="AA456"/>
          <cell r="AB456"/>
          <cell r="AM456"/>
          <cell r="AN456"/>
          <cell r="AO456"/>
        </row>
        <row r="457">
          <cell r="E457"/>
          <cell r="M457"/>
          <cell r="O457"/>
          <cell r="R457"/>
          <cell r="U457"/>
          <cell r="Z457"/>
          <cell r="AA457"/>
          <cell r="AB457"/>
          <cell r="AM457"/>
          <cell r="AN457"/>
          <cell r="AO457"/>
        </row>
        <row r="458">
          <cell r="E458"/>
          <cell r="M458"/>
          <cell r="O458"/>
          <cell r="R458"/>
          <cell r="U458"/>
          <cell r="Z458"/>
          <cell r="AA458"/>
          <cell r="AB458"/>
          <cell r="AM458"/>
          <cell r="AN458"/>
          <cell r="AO458"/>
        </row>
        <row r="459">
          <cell r="E459"/>
          <cell r="M459"/>
          <cell r="O459"/>
          <cell r="R459"/>
          <cell r="U459"/>
          <cell r="Z459"/>
          <cell r="AA459"/>
          <cell r="AB459"/>
          <cell r="AM459"/>
          <cell r="AN459"/>
          <cell r="AO459"/>
        </row>
        <row r="460">
          <cell r="E460"/>
          <cell r="M460"/>
          <cell r="O460"/>
          <cell r="R460"/>
          <cell r="U460"/>
          <cell r="Z460"/>
          <cell r="AA460"/>
          <cell r="AB460"/>
          <cell r="AM460"/>
          <cell r="AN460"/>
          <cell r="AO460"/>
        </row>
        <row r="461">
          <cell r="E461"/>
          <cell r="M461"/>
          <cell r="O461"/>
          <cell r="R461"/>
          <cell r="U461"/>
          <cell r="Z461"/>
          <cell r="AA461"/>
          <cell r="AB461"/>
          <cell r="AM461"/>
          <cell r="AN461"/>
          <cell r="AO461"/>
        </row>
        <row r="462">
          <cell r="E462"/>
          <cell r="M462"/>
          <cell r="O462"/>
          <cell r="R462"/>
          <cell r="U462"/>
          <cell r="Z462"/>
          <cell r="AA462"/>
          <cell r="AB462"/>
          <cell r="AM462"/>
          <cell r="AN462"/>
          <cell r="AO462"/>
        </row>
        <row r="463">
          <cell r="E463"/>
          <cell r="M463"/>
          <cell r="O463"/>
          <cell r="R463"/>
          <cell r="U463"/>
          <cell r="Z463"/>
          <cell r="AA463"/>
          <cell r="AB463"/>
          <cell r="AM463"/>
          <cell r="AN463"/>
          <cell r="AO463"/>
        </row>
        <row r="464">
          <cell r="E464"/>
          <cell r="M464"/>
          <cell r="O464"/>
          <cell r="R464"/>
          <cell r="U464"/>
          <cell r="Z464"/>
          <cell r="AA464"/>
          <cell r="AB464"/>
          <cell r="AM464"/>
          <cell r="AN464"/>
          <cell r="AO464"/>
        </row>
        <row r="465">
          <cell r="E465"/>
          <cell r="M465"/>
          <cell r="O465"/>
          <cell r="R465"/>
          <cell r="U465"/>
          <cell r="Z465"/>
          <cell r="AA465"/>
          <cell r="AB465"/>
          <cell r="AM465"/>
          <cell r="AN465"/>
          <cell r="AO465"/>
        </row>
        <row r="466">
          <cell r="E466"/>
          <cell r="M466"/>
          <cell r="O466"/>
          <cell r="R466"/>
          <cell r="U466"/>
          <cell r="Z466"/>
          <cell r="AA466"/>
          <cell r="AB466"/>
          <cell r="AM466"/>
          <cell r="AN466"/>
          <cell r="AO466"/>
        </row>
        <row r="467">
          <cell r="E467"/>
          <cell r="M467"/>
          <cell r="O467"/>
          <cell r="R467"/>
          <cell r="U467"/>
          <cell r="Z467"/>
          <cell r="AA467"/>
          <cell r="AB467"/>
          <cell r="AM467"/>
          <cell r="AN467"/>
          <cell r="AO467"/>
        </row>
        <row r="468">
          <cell r="E468"/>
          <cell r="M468"/>
          <cell r="O468"/>
          <cell r="R468"/>
          <cell r="U468"/>
          <cell r="Z468"/>
          <cell r="AA468"/>
          <cell r="AB468"/>
          <cell r="AM468"/>
          <cell r="AN468"/>
          <cell r="AO468"/>
        </row>
        <row r="469">
          <cell r="E469"/>
          <cell r="M469"/>
          <cell r="O469"/>
          <cell r="R469"/>
          <cell r="U469"/>
          <cell r="Z469"/>
          <cell r="AA469"/>
          <cell r="AB469"/>
          <cell r="AM469"/>
          <cell r="AN469"/>
          <cell r="AO469"/>
        </row>
        <row r="470">
          <cell r="E470"/>
          <cell r="M470"/>
          <cell r="O470"/>
          <cell r="R470"/>
          <cell r="U470"/>
          <cell r="Z470"/>
          <cell r="AA470"/>
          <cell r="AB470"/>
          <cell r="AM470"/>
          <cell r="AN470"/>
          <cell r="AO470"/>
        </row>
        <row r="471">
          <cell r="E471"/>
          <cell r="M471"/>
          <cell r="O471"/>
          <cell r="R471"/>
          <cell r="U471"/>
          <cell r="Z471"/>
          <cell r="AA471"/>
          <cell r="AB471"/>
          <cell r="AM471"/>
          <cell r="AN471"/>
          <cell r="AO471"/>
        </row>
        <row r="472">
          <cell r="E472"/>
          <cell r="M472"/>
          <cell r="O472"/>
          <cell r="R472"/>
          <cell r="U472"/>
          <cell r="Z472"/>
          <cell r="AA472"/>
          <cell r="AB472"/>
          <cell r="AM472"/>
          <cell r="AN472"/>
          <cell r="AO472"/>
        </row>
        <row r="473">
          <cell r="E473"/>
          <cell r="M473"/>
          <cell r="O473"/>
          <cell r="R473"/>
          <cell r="U473"/>
          <cell r="Z473"/>
          <cell r="AA473"/>
          <cell r="AB473"/>
          <cell r="AM473"/>
          <cell r="AN473"/>
          <cell r="AO473"/>
        </row>
        <row r="474">
          <cell r="E474"/>
          <cell r="M474"/>
          <cell r="O474"/>
          <cell r="R474"/>
          <cell r="U474"/>
          <cell r="Z474"/>
          <cell r="AA474"/>
          <cell r="AB474"/>
          <cell r="AM474"/>
          <cell r="AN474"/>
          <cell r="AO474"/>
        </row>
        <row r="475">
          <cell r="E475"/>
          <cell r="M475"/>
          <cell r="O475"/>
          <cell r="R475"/>
          <cell r="U475"/>
          <cell r="Z475"/>
          <cell r="AA475"/>
          <cell r="AB475"/>
          <cell r="AM475"/>
          <cell r="AN475"/>
          <cell r="AO475"/>
        </row>
        <row r="476">
          <cell r="E476"/>
          <cell r="M476"/>
          <cell r="O476"/>
          <cell r="R476"/>
          <cell r="U476"/>
          <cell r="Z476"/>
          <cell r="AA476"/>
          <cell r="AB476"/>
          <cell r="AM476"/>
          <cell r="AN476"/>
          <cell r="AO476"/>
        </row>
        <row r="477">
          <cell r="E477"/>
          <cell r="M477"/>
          <cell r="O477"/>
          <cell r="R477"/>
          <cell r="U477"/>
          <cell r="Z477"/>
          <cell r="AA477"/>
          <cell r="AB477"/>
          <cell r="AM477"/>
          <cell r="AN477"/>
          <cell r="AO477"/>
        </row>
        <row r="478">
          <cell r="E478"/>
          <cell r="M478"/>
          <cell r="O478"/>
          <cell r="R478"/>
          <cell r="U478"/>
          <cell r="Z478"/>
          <cell r="AA478"/>
          <cell r="AB478"/>
          <cell r="AM478"/>
          <cell r="AN478"/>
          <cell r="AO478"/>
        </row>
        <row r="479">
          <cell r="E479"/>
          <cell r="M479"/>
          <cell r="O479"/>
          <cell r="R479"/>
          <cell r="U479"/>
          <cell r="Z479"/>
          <cell r="AA479"/>
          <cell r="AB479"/>
          <cell r="AM479"/>
          <cell r="AN479"/>
          <cell r="AO479"/>
        </row>
        <row r="480">
          <cell r="E480"/>
          <cell r="M480"/>
          <cell r="O480"/>
          <cell r="R480"/>
          <cell r="U480"/>
          <cell r="Z480"/>
          <cell r="AA480"/>
          <cell r="AB480"/>
          <cell r="AM480"/>
          <cell r="AN480"/>
          <cell r="AO480"/>
        </row>
        <row r="481">
          <cell r="E481"/>
          <cell r="M481"/>
          <cell r="O481"/>
          <cell r="R481"/>
          <cell r="U481"/>
          <cell r="Z481"/>
          <cell r="AA481"/>
          <cell r="AB481"/>
          <cell r="AM481"/>
          <cell r="AN481"/>
          <cell r="AO481"/>
        </row>
        <row r="482">
          <cell r="E482"/>
          <cell r="M482"/>
          <cell r="O482"/>
          <cell r="R482"/>
          <cell r="U482"/>
          <cell r="Z482"/>
          <cell r="AA482"/>
          <cell r="AB482"/>
          <cell r="AM482"/>
          <cell r="AN482"/>
          <cell r="AO482"/>
        </row>
        <row r="483">
          <cell r="E483"/>
          <cell r="M483"/>
          <cell r="O483"/>
          <cell r="R483"/>
          <cell r="U483"/>
          <cell r="Z483"/>
          <cell r="AA483"/>
          <cell r="AB483"/>
          <cell r="AM483"/>
          <cell r="AN483"/>
          <cell r="AO483"/>
        </row>
        <row r="484">
          <cell r="E484"/>
          <cell r="M484"/>
          <cell r="O484"/>
          <cell r="R484"/>
          <cell r="U484"/>
          <cell r="Z484"/>
          <cell r="AA484"/>
          <cell r="AB484"/>
          <cell r="AM484"/>
          <cell r="AN484"/>
          <cell r="AO484"/>
        </row>
        <row r="485">
          <cell r="E485"/>
          <cell r="M485"/>
          <cell r="O485"/>
          <cell r="R485"/>
          <cell r="U485"/>
          <cell r="Z485"/>
          <cell r="AA485"/>
          <cell r="AB485"/>
          <cell r="AM485"/>
          <cell r="AN485"/>
          <cell r="AO485"/>
        </row>
        <row r="486">
          <cell r="E486"/>
          <cell r="M486"/>
          <cell r="O486"/>
          <cell r="R486"/>
          <cell r="U486"/>
          <cell r="Z486"/>
          <cell r="AA486"/>
          <cell r="AB486"/>
          <cell r="AM486"/>
          <cell r="AN486"/>
          <cell r="AO486"/>
        </row>
        <row r="487">
          <cell r="E487"/>
          <cell r="M487"/>
          <cell r="O487"/>
          <cell r="R487"/>
          <cell r="U487"/>
          <cell r="Z487"/>
          <cell r="AA487"/>
          <cell r="AB487"/>
          <cell r="AM487"/>
          <cell r="AN487"/>
          <cell r="AO487"/>
        </row>
        <row r="488">
          <cell r="E488"/>
          <cell r="M488"/>
          <cell r="O488"/>
          <cell r="R488"/>
          <cell r="U488"/>
          <cell r="Z488"/>
          <cell r="AA488"/>
          <cell r="AB488"/>
          <cell r="AM488"/>
          <cell r="AN488"/>
          <cell r="AO488"/>
        </row>
        <row r="489">
          <cell r="E489"/>
          <cell r="M489"/>
          <cell r="O489"/>
          <cell r="R489"/>
          <cell r="U489"/>
          <cell r="Z489"/>
          <cell r="AA489"/>
          <cell r="AB489"/>
          <cell r="AM489"/>
          <cell r="AN489"/>
          <cell r="AO489"/>
        </row>
        <row r="490">
          <cell r="E490"/>
          <cell r="M490"/>
          <cell r="O490"/>
          <cell r="R490"/>
          <cell r="U490"/>
          <cell r="Z490"/>
          <cell r="AA490"/>
          <cell r="AB490"/>
          <cell r="AM490"/>
          <cell r="AN490"/>
          <cell r="AO490"/>
        </row>
        <row r="491">
          <cell r="E491"/>
          <cell r="M491"/>
          <cell r="O491"/>
          <cell r="R491"/>
          <cell r="U491"/>
          <cell r="Z491"/>
          <cell r="AA491"/>
          <cell r="AB491"/>
          <cell r="AM491"/>
          <cell r="AN491"/>
          <cell r="AO491"/>
        </row>
        <row r="492">
          <cell r="E492"/>
          <cell r="M492"/>
          <cell r="O492"/>
          <cell r="R492"/>
          <cell r="U492"/>
          <cell r="Z492"/>
          <cell r="AA492"/>
          <cell r="AB492"/>
          <cell r="AM492"/>
          <cell r="AN492"/>
          <cell r="AO492"/>
        </row>
        <row r="493">
          <cell r="E493"/>
          <cell r="M493"/>
          <cell r="O493"/>
          <cell r="R493"/>
          <cell r="U493"/>
          <cell r="Z493"/>
          <cell r="AA493"/>
          <cell r="AB493"/>
          <cell r="AM493"/>
          <cell r="AN493"/>
          <cell r="AO493"/>
        </row>
        <row r="494">
          <cell r="E494"/>
          <cell r="M494"/>
          <cell r="O494"/>
          <cell r="R494"/>
          <cell r="U494"/>
          <cell r="Z494"/>
          <cell r="AA494"/>
          <cell r="AB494"/>
          <cell r="AM494"/>
          <cell r="AN494"/>
          <cell r="AO494"/>
        </row>
        <row r="495">
          <cell r="E495"/>
          <cell r="M495"/>
          <cell r="O495"/>
          <cell r="R495"/>
          <cell r="U495"/>
          <cell r="Z495"/>
          <cell r="AA495"/>
          <cell r="AB495"/>
          <cell r="AM495"/>
          <cell r="AN495"/>
          <cell r="AO495"/>
        </row>
        <row r="496">
          <cell r="E496"/>
          <cell r="M496"/>
          <cell r="O496"/>
          <cell r="R496"/>
          <cell r="U496"/>
          <cell r="Z496"/>
          <cell r="AA496"/>
          <cell r="AB496"/>
          <cell r="AM496"/>
          <cell r="AN496"/>
          <cell r="AO496"/>
        </row>
        <row r="497">
          <cell r="E497"/>
          <cell r="M497"/>
          <cell r="O497"/>
          <cell r="R497"/>
          <cell r="U497"/>
          <cell r="Z497"/>
          <cell r="AA497"/>
          <cell r="AB497"/>
          <cell r="AM497"/>
          <cell r="AN497"/>
          <cell r="AO497"/>
        </row>
        <row r="498">
          <cell r="E498"/>
          <cell r="M498"/>
          <cell r="O498"/>
          <cell r="R498"/>
          <cell r="U498"/>
          <cell r="Z498"/>
          <cell r="AA498"/>
          <cell r="AB498"/>
          <cell r="AM498"/>
          <cell r="AN498"/>
          <cell r="AO498"/>
        </row>
        <row r="499">
          <cell r="E499"/>
          <cell r="M499"/>
          <cell r="O499"/>
          <cell r="R499"/>
          <cell r="U499"/>
          <cell r="Z499"/>
          <cell r="AA499"/>
          <cell r="AB499"/>
          <cell r="AM499"/>
          <cell r="AN499"/>
          <cell r="AO499"/>
        </row>
        <row r="500">
          <cell r="E500"/>
          <cell r="M500"/>
          <cell r="O500"/>
          <cell r="R500"/>
          <cell r="U500"/>
          <cell r="Z500"/>
          <cell r="AA500"/>
          <cell r="AB500"/>
          <cell r="AM500"/>
          <cell r="AN500"/>
          <cell r="AO500"/>
        </row>
        <row r="501">
          <cell r="E501"/>
          <cell r="M501"/>
          <cell r="O501"/>
          <cell r="R501"/>
          <cell r="U501"/>
          <cell r="Z501"/>
          <cell r="AA501"/>
          <cell r="AB501"/>
          <cell r="AM501"/>
          <cell r="AN501"/>
          <cell r="AO501"/>
        </row>
        <row r="502">
          <cell r="E502"/>
          <cell r="M502"/>
          <cell r="O502"/>
          <cell r="R502"/>
          <cell r="U502"/>
          <cell r="Z502"/>
          <cell r="AA502"/>
          <cell r="AB502"/>
          <cell r="AM502"/>
          <cell r="AN502"/>
          <cell r="AO502"/>
        </row>
        <row r="503">
          <cell r="E503"/>
          <cell r="M503"/>
          <cell r="O503"/>
          <cell r="R503"/>
          <cell r="U503"/>
          <cell r="Z503"/>
          <cell r="AA503"/>
          <cell r="AB503"/>
          <cell r="AM503"/>
          <cell r="AN503"/>
          <cell r="AO503"/>
        </row>
        <row r="504">
          <cell r="E504"/>
          <cell r="M504"/>
          <cell r="O504"/>
          <cell r="R504"/>
          <cell r="U504"/>
          <cell r="Z504"/>
          <cell r="AA504"/>
          <cell r="AB504"/>
          <cell r="AM504"/>
          <cell r="AN504"/>
          <cell r="AO504"/>
        </row>
        <row r="505">
          <cell r="E505"/>
          <cell r="M505"/>
          <cell r="O505"/>
          <cell r="R505"/>
          <cell r="U505"/>
          <cell r="Z505"/>
          <cell r="AA505"/>
          <cell r="AB505"/>
          <cell r="AM505"/>
          <cell r="AN505"/>
          <cell r="AO505"/>
        </row>
        <row r="506">
          <cell r="E506"/>
          <cell r="M506"/>
          <cell r="O506"/>
          <cell r="R506"/>
          <cell r="U506"/>
          <cell r="Z506"/>
          <cell r="AA506"/>
          <cell r="AB506"/>
          <cell r="AM506"/>
          <cell r="AN506"/>
          <cell r="AO506"/>
        </row>
        <row r="507">
          <cell r="E507"/>
          <cell r="M507"/>
          <cell r="O507"/>
          <cell r="R507"/>
          <cell r="U507"/>
          <cell r="Z507"/>
          <cell r="AA507"/>
          <cell r="AB507"/>
          <cell r="AM507"/>
          <cell r="AN507"/>
          <cell r="AO507"/>
        </row>
        <row r="508">
          <cell r="E508"/>
          <cell r="M508"/>
          <cell r="O508"/>
          <cell r="R508"/>
          <cell r="U508"/>
          <cell r="Z508"/>
          <cell r="AA508"/>
          <cell r="AB508"/>
          <cell r="AM508"/>
          <cell r="AN508"/>
          <cell r="AO508"/>
        </row>
        <row r="509">
          <cell r="E509"/>
          <cell r="M509"/>
          <cell r="O509"/>
          <cell r="R509"/>
          <cell r="U509"/>
          <cell r="Z509"/>
          <cell r="AA509"/>
          <cell r="AB509"/>
          <cell r="AM509"/>
          <cell r="AN509"/>
          <cell r="AO509"/>
        </row>
        <row r="510">
          <cell r="E510"/>
          <cell r="M510"/>
          <cell r="O510"/>
          <cell r="R510"/>
          <cell r="U510"/>
          <cell r="Z510"/>
          <cell r="AA510"/>
          <cell r="AB510"/>
          <cell r="AM510"/>
          <cell r="AN510"/>
          <cell r="AO510"/>
        </row>
        <row r="511">
          <cell r="E511"/>
          <cell r="M511"/>
          <cell r="O511"/>
          <cell r="R511"/>
          <cell r="U511"/>
          <cell r="Z511"/>
          <cell r="AA511"/>
          <cell r="AB511"/>
          <cell r="AM511"/>
          <cell r="AN511"/>
          <cell r="AO511"/>
        </row>
        <row r="512">
          <cell r="E512"/>
          <cell r="M512"/>
          <cell r="O512"/>
          <cell r="R512"/>
          <cell r="U512"/>
          <cell r="Z512"/>
          <cell r="AA512"/>
          <cell r="AB512"/>
          <cell r="AM512"/>
          <cell r="AN512"/>
          <cell r="AO512"/>
        </row>
        <row r="513">
          <cell r="E513"/>
          <cell r="M513"/>
          <cell r="O513"/>
          <cell r="R513"/>
          <cell r="U513"/>
          <cell r="Z513"/>
          <cell r="AA513"/>
          <cell r="AB513"/>
          <cell r="AM513"/>
          <cell r="AN513"/>
          <cell r="AO513"/>
        </row>
        <row r="514">
          <cell r="E514"/>
          <cell r="M514"/>
          <cell r="O514"/>
          <cell r="R514"/>
          <cell r="U514"/>
          <cell r="Z514"/>
          <cell r="AA514"/>
          <cell r="AB514"/>
          <cell r="AM514"/>
          <cell r="AN514"/>
          <cell r="AO514"/>
        </row>
        <row r="515">
          <cell r="E515"/>
          <cell r="M515"/>
          <cell r="O515"/>
          <cell r="R515"/>
          <cell r="U515"/>
          <cell r="Z515"/>
          <cell r="AA515"/>
          <cell r="AB515"/>
          <cell r="AM515"/>
          <cell r="AN515"/>
          <cell r="AO515"/>
        </row>
        <row r="516">
          <cell r="E516"/>
          <cell r="M516"/>
          <cell r="O516"/>
          <cell r="R516"/>
          <cell r="U516"/>
          <cell r="Z516"/>
          <cell r="AA516"/>
          <cell r="AB516"/>
          <cell r="AM516"/>
          <cell r="AN516"/>
          <cell r="AO516"/>
        </row>
        <row r="517">
          <cell r="E517"/>
          <cell r="M517"/>
          <cell r="O517"/>
          <cell r="R517"/>
          <cell r="U517"/>
          <cell r="Z517"/>
          <cell r="AA517"/>
          <cell r="AB517"/>
          <cell r="AM517"/>
          <cell r="AN517"/>
          <cell r="AO517"/>
        </row>
        <row r="518">
          <cell r="E518"/>
          <cell r="M518"/>
          <cell r="O518"/>
          <cell r="R518"/>
          <cell r="U518"/>
          <cell r="Z518"/>
          <cell r="AA518"/>
          <cell r="AB518"/>
          <cell r="AM518"/>
          <cell r="AN518"/>
          <cell r="AO518"/>
        </row>
        <row r="519">
          <cell r="E519"/>
          <cell r="M519"/>
          <cell r="O519"/>
          <cell r="R519"/>
          <cell r="U519"/>
          <cell r="Z519"/>
          <cell r="AA519"/>
          <cell r="AB519"/>
          <cell r="AM519"/>
          <cell r="AN519"/>
          <cell r="AO519"/>
        </row>
        <row r="520">
          <cell r="E520"/>
          <cell r="M520"/>
          <cell r="O520"/>
          <cell r="R520"/>
          <cell r="U520"/>
          <cell r="Z520"/>
          <cell r="AA520"/>
          <cell r="AB520"/>
          <cell r="AM520"/>
          <cell r="AN520"/>
          <cell r="AO520"/>
        </row>
        <row r="521">
          <cell r="E521"/>
          <cell r="M521"/>
          <cell r="O521"/>
          <cell r="R521"/>
          <cell r="U521"/>
          <cell r="Z521"/>
          <cell r="AA521"/>
          <cell r="AB521"/>
          <cell r="AM521"/>
          <cell r="AN521"/>
          <cell r="AO521"/>
        </row>
        <row r="522">
          <cell r="E522"/>
          <cell r="M522"/>
          <cell r="O522"/>
          <cell r="R522"/>
          <cell r="U522"/>
          <cell r="Z522"/>
          <cell r="AA522"/>
          <cell r="AB522"/>
          <cell r="AM522"/>
          <cell r="AN522"/>
          <cell r="AO522"/>
        </row>
        <row r="523">
          <cell r="E523"/>
          <cell r="M523"/>
          <cell r="O523"/>
          <cell r="R523"/>
          <cell r="U523"/>
          <cell r="Z523"/>
          <cell r="AA523"/>
          <cell r="AB523"/>
          <cell r="AM523"/>
          <cell r="AN523"/>
          <cell r="AO523"/>
        </row>
        <row r="524">
          <cell r="E524"/>
          <cell r="M524"/>
          <cell r="O524"/>
          <cell r="R524"/>
          <cell r="U524"/>
          <cell r="Z524"/>
          <cell r="AA524"/>
          <cell r="AB524"/>
          <cell r="AM524"/>
          <cell r="AN524"/>
          <cell r="AO524"/>
        </row>
        <row r="525">
          <cell r="E525"/>
          <cell r="M525"/>
          <cell r="O525"/>
          <cell r="R525"/>
          <cell r="U525"/>
          <cell r="Z525"/>
          <cell r="AA525"/>
          <cell r="AB525"/>
          <cell r="AM525"/>
          <cell r="AN525"/>
          <cell r="AO525"/>
        </row>
        <row r="526">
          <cell r="E526"/>
          <cell r="M526"/>
          <cell r="O526"/>
          <cell r="R526"/>
          <cell r="U526"/>
          <cell r="Z526"/>
          <cell r="AA526"/>
          <cell r="AB526"/>
          <cell r="AM526"/>
          <cell r="AN526"/>
          <cell r="AO526"/>
        </row>
        <row r="527">
          <cell r="E527"/>
          <cell r="M527"/>
          <cell r="O527"/>
          <cell r="R527"/>
          <cell r="U527"/>
          <cell r="Z527"/>
          <cell r="AA527"/>
          <cell r="AB527"/>
          <cell r="AM527"/>
          <cell r="AN527"/>
          <cell r="AO527"/>
        </row>
        <row r="528">
          <cell r="E528"/>
          <cell r="M528"/>
          <cell r="O528"/>
          <cell r="R528"/>
          <cell r="U528"/>
          <cell r="Z528"/>
          <cell r="AA528"/>
          <cell r="AB528"/>
          <cell r="AM528"/>
          <cell r="AN528"/>
          <cell r="AO528"/>
        </row>
        <row r="529">
          <cell r="E529"/>
          <cell r="M529"/>
          <cell r="O529"/>
          <cell r="R529"/>
          <cell r="U529"/>
          <cell r="Z529"/>
          <cell r="AA529"/>
          <cell r="AB529"/>
          <cell r="AM529"/>
          <cell r="AN529"/>
          <cell r="AO529"/>
        </row>
        <row r="530">
          <cell r="E530"/>
          <cell r="M530"/>
          <cell r="O530"/>
          <cell r="R530"/>
          <cell r="U530"/>
          <cell r="Z530"/>
          <cell r="AA530"/>
          <cell r="AB530"/>
          <cell r="AM530"/>
          <cell r="AN530"/>
          <cell r="AO530"/>
        </row>
        <row r="531">
          <cell r="E531"/>
          <cell r="M531"/>
          <cell r="O531"/>
          <cell r="R531"/>
          <cell r="U531"/>
          <cell r="Z531"/>
          <cell r="AA531"/>
          <cell r="AB531"/>
          <cell r="AM531"/>
          <cell r="AN531"/>
          <cell r="AO531"/>
        </row>
        <row r="532">
          <cell r="E532"/>
          <cell r="M532"/>
          <cell r="O532"/>
          <cell r="R532"/>
          <cell r="U532"/>
          <cell r="Z532"/>
          <cell r="AA532"/>
          <cell r="AB532"/>
          <cell r="AM532"/>
          <cell r="AN532"/>
          <cell r="AO532"/>
        </row>
        <row r="533">
          <cell r="E533"/>
          <cell r="M533"/>
          <cell r="O533"/>
          <cell r="R533"/>
          <cell r="U533"/>
          <cell r="Z533"/>
          <cell r="AA533"/>
          <cell r="AB533"/>
          <cell r="AM533"/>
          <cell r="AN533"/>
          <cell r="AO533"/>
        </row>
        <row r="534">
          <cell r="E534"/>
          <cell r="M534"/>
          <cell r="O534"/>
          <cell r="R534"/>
          <cell r="U534"/>
          <cell r="Z534"/>
          <cell r="AA534"/>
          <cell r="AB534"/>
          <cell r="AM534"/>
          <cell r="AN534"/>
          <cell r="AO534"/>
        </row>
        <row r="535">
          <cell r="E535"/>
          <cell r="M535"/>
          <cell r="O535"/>
          <cell r="R535"/>
          <cell r="U535"/>
          <cell r="Z535"/>
          <cell r="AA535"/>
          <cell r="AB535"/>
          <cell r="AM535"/>
          <cell r="AN535"/>
          <cell r="AO535"/>
        </row>
        <row r="536">
          <cell r="E536"/>
          <cell r="M536"/>
          <cell r="O536"/>
          <cell r="R536"/>
          <cell r="U536"/>
          <cell r="Z536"/>
          <cell r="AA536"/>
          <cell r="AB536"/>
          <cell r="AM536"/>
          <cell r="AN536"/>
          <cell r="AO536"/>
        </row>
        <row r="537">
          <cell r="E537"/>
          <cell r="M537"/>
          <cell r="O537"/>
          <cell r="R537"/>
          <cell r="U537"/>
          <cell r="Z537"/>
          <cell r="AA537"/>
          <cell r="AB537"/>
          <cell r="AM537"/>
          <cell r="AN537"/>
          <cell r="AO537"/>
        </row>
        <row r="538">
          <cell r="E538"/>
          <cell r="M538"/>
          <cell r="O538"/>
          <cell r="R538"/>
          <cell r="U538"/>
          <cell r="Z538"/>
          <cell r="AA538"/>
          <cell r="AB538"/>
          <cell r="AM538"/>
          <cell r="AN538"/>
          <cell r="AO538"/>
        </row>
        <row r="539">
          <cell r="E539"/>
          <cell r="M539"/>
          <cell r="O539"/>
          <cell r="R539"/>
          <cell r="U539"/>
          <cell r="Z539"/>
          <cell r="AA539"/>
          <cell r="AB539"/>
          <cell r="AM539"/>
          <cell r="AN539"/>
          <cell r="AO539"/>
        </row>
        <row r="540">
          <cell r="E540"/>
          <cell r="M540"/>
          <cell r="O540"/>
          <cell r="R540"/>
          <cell r="U540"/>
          <cell r="Z540"/>
          <cell r="AA540"/>
          <cell r="AB540"/>
          <cell r="AM540"/>
          <cell r="AN540"/>
          <cell r="AO540"/>
        </row>
        <row r="541">
          <cell r="E541"/>
          <cell r="M541"/>
          <cell r="O541"/>
          <cell r="R541"/>
          <cell r="U541"/>
          <cell r="Z541"/>
          <cell r="AA541"/>
          <cell r="AB541"/>
          <cell r="AM541"/>
          <cell r="AN541"/>
          <cell r="AO541"/>
        </row>
        <row r="542">
          <cell r="E542"/>
          <cell r="M542"/>
          <cell r="O542"/>
          <cell r="R542"/>
          <cell r="U542"/>
          <cell r="Z542"/>
          <cell r="AA542"/>
          <cell r="AB542"/>
          <cell r="AM542"/>
          <cell r="AN542"/>
          <cell r="AO542"/>
        </row>
        <row r="543">
          <cell r="E543"/>
          <cell r="M543"/>
          <cell r="O543"/>
          <cell r="R543"/>
          <cell r="U543"/>
          <cell r="Z543"/>
          <cell r="AA543"/>
          <cell r="AB543"/>
          <cell r="AM543"/>
          <cell r="AN543"/>
          <cell r="AO543"/>
        </row>
        <row r="544">
          <cell r="E544"/>
          <cell r="M544"/>
          <cell r="O544"/>
          <cell r="R544"/>
          <cell r="U544"/>
          <cell r="Z544"/>
          <cell r="AA544"/>
          <cell r="AB544"/>
          <cell r="AM544"/>
          <cell r="AN544"/>
          <cell r="AO544"/>
        </row>
        <row r="545">
          <cell r="E545"/>
          <cell r="M545"/>
          <cell r="O545"/>
          <cell r="R545"/>
          <cell r="U545"/>
          <cell r="Z545"/>
          <cell r="AA545"/>
          <cell r="AB545"/>
          <cell r="AM545"/>
          <cell r="AN545"/>
          <cell r="AO545"/>
        </row>
        <row r="546">
          <cell r="E546"/>
          <cell r="M546"/>
          <cell r="O546"/>
          <cell r="R546"/>
          <cell r="U546"/>
          <cell r="Z546"/>
          <cell r="AA546"/>
          <cell r="AB546"/>
          <cell r="AM546"/>
          <cell r="AN546"/>
          <cell r="AO546"/>
        </row>
        <row r="547">
          <cell r="E547"/>
          <cell r="M547"/>
          <cell r="O547"/>
          <cell r="R547"/>
          <cell r="U547"/>
          <cell r="Z547"/>
          <cell r="AA547"/>
          <cell r="AB547"/>
          <cell r="AM547"/>
          <cell r="AN547"/>
          <cell r="AO547"/>
        </row>
        <row r="548">
          <cell r="E548"/>
          <cell r="M548"/>
          <cell r="O548"/>
          <cell r="R548"/>
          <cell r="U548"/>
          <cell r="Z548"/>
          <cell r="AA548"/>
          <cell r="AB548"/>
          <cell r="AM548"/>
          <cell r="AN548"/>
          <cell r="AO548"/>
        </row>
        <row r="549">
          <cell r="E549"/>
          <cell r="M549"/>
          <cell r="O549"/>
          <cell r="R549"/>
          <cell r="U549"/>
          <cell r="Z549"/>
          <cell r="AA549"/>
          <cell r="AB549"/>
          <cell r="AM549"/>
          <cell r="AN549"/>
          <cell r="AO549"/>
        </row>
        <row r="550">
          <cell r="E550"/>
          <cell r="M550"/>
          <cell r="O550"/>
          <cell r="R550"/>
          <cell r="U550"/>
          <cell r="Z550"/>
          <cell r="AA550"/>
          <cell r="AB550"/>
          <cell r="AM550"/>
          <cell r="AN550"/>
          <cell r="AO550"/>
        </row>
        <row r="551">
          <cell r="E551"/>
          <cell r="M551"/>
          <cell r="O551"/>
          <cell r="R551"/>
          <cell r="U551"/>
          <cell r="Z551"/>
          <cell r="AA551"/>
          <cell r="AB551"/>
          <cell r="AM551"/>
          <cell r="AN551"/>
          <cell r="AO551"/>
        </row>
        <row r="552">
          <cell r="E552"/>
          <cell r="M552"/>
          <cell r="O552"/>
          <cell r="R552"/>
          <cell r="U552"/>
          <cell r="Z552"/>
          <cell r="AA552"/>
          <cell r="AB552"/>
          <cell r="AM552"/>
          <cell r="AN552"/>
          <cell r="AO552"/>
        </row>
        <row r="553">
          <cell r="E553"/>
          <cell r="M553"/>
          <cell r="O553"/>
          <cell r="R553"/>
          <cell r="U553"/>
          <cell r="Z553"/>
          <cell r="AA553"/>
          <cell r="AB553"/>
          <cell r="AM553"/>
          <cell r="AN553"/>
          <cell r="AO553"/>
        </row>
        <row r="554">
          <cell r="E554"/>
          <cell r="M554"/>
          <cell r="O554"/>
          <cell r="R554"/>
          <cell r="U554"/>
          <cell r="Z554"/>
          <cell r="AA554"/>
          <cell r="AB554"/>
          <cell r="AM554"/>
          <cell r="AN554"/>
          <cell r="AO554"/>
        </row>
        <row r="555">
          <cell r="E555"/>
          <cell r="M555"/>
          <cell r="O555"/>
          <cell r="R555"/>
          <cell r="U555"/>
          <cell r="Z555"/>
          <cell r="AA555"/>
          <cell r="AB555"/>
          <cell r="AM555"/>
          <cell r="AN555"/>
          <cell r="AO555"/>
        </row>
        <row r="556">
          <cell r="E556"/>
          <cell r="M556"/>
          <cell r="O556"/>
          <cell r="R556"/>
          <cell r="U556"/>
          <cell r="Z556"/>
          <cell r="AA556"/>
          <cell r="AB556"/>
          <cell r="AM556"/>
          <cell r="AN556"/>
          <cell r="AO556"/>
        </row>
        <row r="557">
          <cell r="E557"/>
          <cell r="M557"/>
          <cell r="O557"/>
          <cell r="R557"/>
          <cell r="U557"/>
          <cell r="Z557"/>
          <cell r="AA557"/>
          <cell r="AB557"/>
          <cell r="AM557"/>
          <cell r="AN557"/>
          <cell r="AO557"/>
        </row>
        <row r="558">
          <cell r="E558"/>
          <cell r="M558"/>
          <cell r="O558"/>
          <cell r="R558"/>
          <cell r="U558"/>
          <cell r="Z558"/>
          <cell r="AA558"/>
          <cell r="AB558"/>
          <cell r="AM558"/>
          <cell r="AN558"/>
          <cell r="AO558"/>
        </row>
        <row r="559">
          <cell r="E559"/>
          <cell r="M559"/>
          <cell r="O559"/>
          <cell r="R559"/>
          <cell r="U559"/>
          <cell r="Z559"/>
          <cell r="AA559"/>
          <cell r="AB559"/>
          <cell r="AM559"/>
          <cell r="AN559"/>
          <cell r="AO559"/>
        </row>
        <row r="560">
          <cell r="E560"/>
          <cell r="M560"/>
          <cell r="O560"/>
          <cell r="R560"/>
          <cell r="U560"/>
          <cell r="Z560"/>
          <cell r="AA560"/>
          <cell r="AB560"/>
          <cell r="AM560"/>
          <cell r="AN560"/>
          <cell r="AO560"/>
        </row>
        <row r="561">
          <cell r="E561"/>
          <cell r="M561"/>
          <cell r="O561"/>
          <cell r="R561"/>
          <cell r="U561"/>
          <cell r="Z561"/>
          <cell r="AA561"/>
          <cell r="AB561"/>
          <cell r="AM561"/>
          <cell r="AN561"/>
          <cell r="AO561"/>
        </row>
        <row r="562">
          <cell r="E562"/>
          <cell r="M562"/>
          <cell r="O562"/>
          <cell r="R562"/>
          <cell r="U562"/>
          <cell r="Z562"/>
          <cell r="AA562"/>
          <cell r="AB562"/>
          <cell r="AM562"/>
          <cell r="AN562"/>
          <cell r="AO562"/>
        </row>
        <row r="563">
          <cell r="E563"/>
          <cell r="M563"/>
          <cell r="O563"/>
          <cell r="R563"/>
          <cell r="U563"/>
          <cell r="Z563"/>
          <cell r="AA563"/>
          <cell r="AB563"/>
          <cell r="AM563"/>
          <cell r="AN563"/>
          <cell r="AO563"/>
        </row>
        <row r="564">
          <cell r="E564"/>
          <cell r="M564"/>
          <cell r="O564"/>
          <cell r="R564"/>
          <cell r="U564"/>
          <cell r="Z564"/>
          <cell r="AA564"/>
          <cell r="AB564"/>
          <cell r="AM564"/>
          <cell r="AN564"/>
          <cell r="AO564"/>
        </row>
        <row r="565">
          <cell r="E565"/>
          <cell r="M565"/>
          <cell r="O565"/>
          <cell r="R565"/>
          <cell r="U565"/>
          <cell r="Z565"/>
          <cell r="AA565"/>
          <cell r="AB565"/>
          <cell r="AM565"/>
          <cell r="AN565"/>
          <cell r="AO565"/>
        </row>
        <row r="566">
          <cell r="E566"/>
          <cell r="M566"/>
          <cell r="O566"/>
          <cell r="R566"/>
          <cell r="U566"/>
          <cell r="Z566"/>
          <cell r="AA566"/>
          <cell r="AB566"/>
          <cell r="AM566"/>
          <cell r="AN566"/>
          <cell r="AO566"/>
        </row>
        <row r="567">
          <cell r="E567"/>
          <cell r="M567"/>
          <cell r="O567"/>
          <cell r="R567"/>
          <cell r="U567"/>
          <cell r="Z567"/>
          <cell r="AA567"/>
          <cell r="AB567"/>
          <cell r="AM567"/>
          <cell r="AN567"/>
          <cell r="AO567"/>
        </row>
        <row r="568">
          <cell r="E568"/>
          <cell r="M568"/>
          <cell r="O568"/>
          <cell r="R568"/>
          <cell r="U568"/>
          <cell r="Z568"/>
          <cell r="AA568"/>
          <cell r="AB568"/>
          <cell r="AM568"/>
          <cell r="AN568"/>
          <cell r="AO568"/>
        </row>
        <row r="569">
          <cell r="E569"/>
          <cell r="M569"/>
          <cell r="O569"/>
          <cell r="R569"/>
          <cell r="U569"/>
          <cell r="Z569"/>
          <cell r="AA569"/>
          <cell r="AB569"/>
          <cell r="AM569"/>
          <cell r="AN569"/>
          <cell r="AO569"/>
        </row>
        <row r="570">
          <cell r="E570"/>
          <cell r="M570"/>
          <cell r="O570"/>
          <cell r="R570"/>
          <cell r="U570"/>
          <cell r="Z570"/>
          <cell r="AA570"/>
          <cell r="AB570"/>
          <cell r="AM570"/>
          <cell r="AN570"/>
          <cell r="AO570"/>
        </row>
        <row r="571">
          <cell r="E571"/>
          <cell r="M571"/>
          <cell r="O571"/>
          <cell r="R571"/>
          <cell r="U571"/>
          <cell r="Z571"/>
          <cell r="AA571"/>
          <cell r="AB571"/>
          <cell r="AM571"/>
          <cell r="AN571"/>
          <cell r="AO571"/>
        </row>
        <row r="572">
          <cell r="E572"/>
          <cell r="M572"/>
          <cell r="O572"/>
          <cell r="R572"/>
          <cell r="U572"/>
          <cell r="Z572"/>
          <cell r="AA572"/>
          <cell r="AB572"/>
          <cell r="AM572"/>
          <cell r="AN572"/>
          <cell r="AO572"/>
        </row>
        <row r="573">
          <cell r="E573"/>
          <cell r="M573"/>
          <cell r="O573"/>
          <cell r="R573"/>
          <cell r="U573"/>
          <cell r="Z573"/>
          <cell r="AA573"/>
          <cell r="AB573"/>
          <cell r="AM573"/>
          <cell r="AN573"/>
          <cell r="AO573"/>
        </row>
        <row r="574">
          <cell r="E574"/>
          <cell r="M574"/>
          <cell r="O574"/>
          <cell r="R574"/>
          <cell r="U574"/>
          <cell r="Z574"/>
          <cell r="AA574"/>
          <cell r="AB574"/>
          <cell r="AM574"/>
          <cell r="AN574"/>
          <cell r="AO574"/>
        </row>
        <row r="575">
          <cell r="E575"/>
          <cell r="M575"/>
          <cell r="O575"/>
          <cell r="R575"/>
          <cell r="U575"/>
          <cell r="Z575"/>
          <cell r="AA575"/>
          <cell r="AB575"/>
          <cell r="AM575"/>
          <cell r="AN575"/>
          <cell r="AO575"/>
        </row>
        <row r="576">
          <cell r="E576"/>
          <cell r="M576"/>
          <cell r="O576"/>
          <cell r="R576"/>
          <cell r="U576"/>
          <cell r="Z576"/>
          <cell r="AA576"/>
          <cell r="AB576"/>
          <cell r="AM576"/>
          <cell r="AN576"/>
          <cell r="AO576"/>
        </row>
        <row r="577">
          <cell r="E577"/>
          <cell r="M577"/>
          <cell r="O577"/>
          <cell r="R577"/>
          <cell r="U577"/>
          <cell r="Z577"/>
          <cell r="AA577"/>
          <cell r="AB577"/>
          <cell r="AM577"/>
          <cell r="AN577"/>
          <cell r="AO577"/>
        </row>
        <row r="578">
          <cell r="E578"/>
          <cell r="M578"/>
          <cell r="O578"/>
          <cell r="R578"/>
          <cell r="U578"/>
          <cell r="Z578"/>
          <cell r="AA578"/>
          <cell r="AB578"/>
          <cell r="AM578"/>
          <cell r="AN578"/>
          <cell r="AO578"/>
        </row>
        <row r="579">
          <cell r="E579"/>
          <cell r="M579"/>
          <cell r="O579"/>
          <cell r="R579"/>
          <cell r="U579"/>
          <cell r="Z579"/>
          <cell r="AA579"/>
          <cell r="AB579"/>
          <cell r="AM579"/>
          <cell r="AN579"/>
          <cell r="AO579"/>
        </row>
        <row r="580">
          <cell r="E580"/>
          <cell r="M580"/>
          <cell r="O580"/>
          <cell r="R580"/>
          <cell r="U580"/>
          <cell r="Z580"/>
          <cell r="AA580"/>
          <cell r="AB580"/>
          <cell r="AM580"/>
          <cell r="AN580"/>
          <cell r="AO580"/>
        </row>
        <row r="581">
          <cell r="E581"/>
          <cell r="M581"/>
          <cell r="O581"/>
          <cell r="R581"/>
          <cell r="U581"/>
          <cell r="Z581"/>
          <cell r="AA581"/>
          <cell r="AB581"/>
          <cell r="AM581"/>
          <cell r="AN581"/>
          <cell r="AO581"/>
        </row>
        <row r="582">
          <cell r="E582"/>
          <cell r="M582"/>
          <cell r="O582"/>
          <cell r="R582"/>
          <cell r="U582"/>
          <cell r="Z582"/>
          <cell r="AA582"/>
          <cell r="AB582"/>
          <cell r="AM582"/>
          <cell r="AN582"/>
          <cell r="AO582"/>
        </row>
        <row r="583">
          <cell r="E583"/>
          <cell r="M583"/>
          <cell r="O583"/>
          <cell r="R583"/>
          <cell r="U583"/>
          <cell r="Z583"/>
          <cell r="AA583"/>
          <cell r="AB583"/>
          <cell r="AM583"/>
          <cell r="AN583"/>
          <cell r="AO583"/>
        </row>
        <row r="584">
          <cell r="E584"/>
          <cell r="M584"/>
          <cell r="O584"/>
          <cell r="R584"/>
          <cell r="U584"/>
          <cell r="Z584"/>
          <cell r="AA584"/>
          <cell r="AB584"/>
          <cell r="AM584"/>
          <cell r="AN584"/>
          <cell r="AO584"/>
        </row>
        <row r="585">
          <cell r="E585"/>
          <cell r="M585"/>
          <cell r="O585"/>
          <cell r="R585"/>
          <cell r="U585"/>
          <cell r="Z585"/>
          <cell r="AA585"/>
          <cell r="AB585"/>
          <cell r="AM585"/>
          <cell r="AN585"/>
          <cell r="AO585"/>
        </row>
        <row r="586">
          <cell r="E586"/>
          <cell r="M586"/>
          <cell r="O586"/>
          <cell r="R586"/>
          <cell r="U586"/>
          <cell r="Z586"/>
          <cell r="AA586"/>
          <cell r="AB586"/>
          <cell r="AM586"/>
          <cell r="AN586"/>
          <cell r="AO586"/>
        </row>
        <row r="587">
          <cell r="E587"/>
          <cell r="M587"/>
          <cell r="O587"/>
          <cell r="R587"/>
          <cell r="U587"/>
          <cell r="Z587"/>
          <cell r="AA587"/>
          <cell r="AB587"/>
          <cell r="AM587"/>
          <cell r="AN587"/>
          <cell r="AO587"/>
        </row>
        <row r="588">
          <cell r="E588"/>
          <cell r="M588"/>
          <cell r="O588"/>
          <cell r="R588"/>
          <cell r="U588"/>
          <cell r="Z588"/>
          <cell r="AA588"/>
          <cell r="AB588"/>
          <cell r="AM588"/>
          <cell r="AN588"/>
          <cell r="AO588"/>
        </row>
        <row r="589">
          <cell r="E589"/>
          <cell r="M589"/>
          <cell r="O589"/>
          <cell r="R589"/>
          <cell r="U589"/>
          <cell r="Z589"/>
          <cell r="AA589"/>
          <cell r="AB589"/>
          <cell r="AM589"/>
          <cell r="AN589"/>
          <cell r="AO589"/>
        </row>
        <row r="590">
          <cell r="E590"/>
          <cell r="M590"/>
          <cell r="O590"/>
          <cell r="R590"/>
          <cell r="U590"/>
          <cell r="Z590"/>
          <cell r="AA590"/>
          <cell r="AB590"/>
          <cell r="AM590"/>
          <cell r="AN590"/>
          <cell r="AO590"/>
        </row>
        <row r="591">
          <cell r="E591"/>
          <cell r="M591"/>
          <cell r="O591"/>
          <cell r="R591"/>
          <cell r="U591"/>
          <cell r="Z591"/>
          <cell r="AA591"/>
          <cell r="AB591"/>
          <cell r="AM591"/>
          <cell r="AN591"/>
          <cell r="AO591"/>
        </row>
        <row r="592">
          <cell r="E592"/>
          <cell r="M592"/>
          <cell r="O592"/>
          <cell r="R592"/>
          <cell r="U592"/>
          <cell r="Z592"/>
          <cell r="AA592"/>
          <cell r="AB592"/>
          <cell r="AM592"/>
          <cell r="AN592"/>
          <cell r="AO592"/>
        </row>
        <row r="593">
          <cell r="E593"/>
          <cell r="M593"/>
          <cell r="O593"/>
          <cell r="R593"/>
          <cell r="U593"/>
          <cell r="Z593"/>
          <cell r="AA593"/>
          <cell r="AB593"/>
          <cell r="AM593"/>
          <cell r="AN593"/>
          <cell r="AO593"/>
        </row>
        <row r="594">
          <cell r="E594"/>
          <cell r="M594"/>
          <cell r="O594"/>
          <cell r="R594"/>
          <cell r="U594"/>
          <cell r="Z594"/>
          <cell r="AA594"/>
          <cell r="AB594"/>
          <cell r="AM594"/>
          <cell r="AN594"/>
          <cell r="AO594"/>
        </row>
        <row r="595">
          <cell r="E595"/>
          <cell r="M595"/>
          <cell r="O595"/>
          <cell r="R595"/>
          <cell r="U595"/>
          <cell r="Z595"/>
          <cell r="AA595"/>
          <cell r="AB595"/>
          <cell r="AM595"/>
          <cell r="AN595"/>
          <cell r="AO595"/>
        </row>
        <row r="596">
          <cell r="E596"/>
          <cell r="M596"/>
          <cell r="O596"/>
          <cell r="R596"/>
          <cell r="U596"/>
          <cell r="Z596"/>
          <cell r="AA596"/>
          <cell r="AB596"/>
          <cell r="AM596"/>
          <cell r="AN596"/>
          <cell r="AO596"/>
        </row>
        <row r="597">
          <cell r="E597"/>
          <cell r="M597"/>
          <cell r="O597"/>
          <cell r="R597"/>
          <cell r="U597"/>
          <cell r="Z597"/>
          <cell r="AA597"/>
          <cell r="AB597"/>
          <cell r="AM597"/>
          <cell r="AN597"/>
          <cell r="AO597"/>
        </row>
        <row r="598">
          <cell r="E598"/>
          <cell r="M598"/>
          <cell r="O598"/>
          <cell r="R598"/>
          <cell r="U598"/>
          <cell r="Z598"/>
          <cell r="AA598"/>
          <cell r="AB598"/>
          <cell r="AM598"/>
          <cell r="AN598"/>
          <cell r="AO598"/>
        </row>
        <row r="599">
          <cell r="E599"/>
          <cell r="M599"/>
          <cell r="O599"/>
          <cell r="R599"/>
          <cell r="U599"/>
          <cell r="Z599"/>
          <cell r="AA599"/>
          <cell r="AB599"/>
          <cell r="AM599"/>
          <cell r="AN599"/>
          <cell r="AO599"/>
        </row>
        <row r="600">
          <cell r="E600"/>
          <cell r="M600"/>
          <cell r="O600"/>
          <cell r="R600"/>
          <cell r="U600"/>
          <cell r="Z600"/>
          <cell r="AA600"/>
          <cell r="AB600"/>
          <cell r="AM600"/>
          <cell r="AN600"/>
          <cell r="AO600"/>
        </row>
        <row r="601">
          <cell r="E601"/>
          <cell r="M601"/>
          <cell r="O601"/>
          <cell r="R601"/>
          <cell r="U601"/>
          <cell r="Z601"/>
          <cell r="AA601"/>
          <cell r="AB601"/>
          <cell r="AM601"/>
          <cell r="AN601"/>
          <cell r="AO601"/>
        </row>
        <row r="602">
          <cell r="E602"/>
          <cell r="M602"/>
          <cell r="O602"/>
          <cell r="R602"/>
          <cell r="U602"/>
          <cell r="Z602"/>
          <cell r="AA602"/>
          <cell r="AB602"/>
          <cell r="AM602"/>
          <cell r="AN602"/>
          <cell r="AO602"/>
        </row>
        <row r="603">
          <cell r="E603"/>
          <cell r="M603"/>
          <cell r="O603"/>
          <cell r="R603"/>
          <cell r="U603"/>
          <cell r="Z603"/>
          <cell r="AA603"/>
          <cell r="AB603"/>
          <cell r="AM603"/>
          <cell r="AN603"/>
          <cell r="AO603"/>
        </row>
        <row r="604">
          <cell r="E604"/>
          <cell r="M604"/>
          <cell r="O604"/>
          <cell r="R604"/>
          <cell r="U604"/>
          <cell r="Z604"/>
          <cell r="AA604"/>
          <cell r="AB604"/>
          <cell r="AM604"/>
          <cell r="AN604"/>
          <cell r="AO604"/>
        </row>
        <row r="605">
          <cell r="E605"/>
          <cell r="M605"/>
          <cell r="O605"/>
          <cell r="R605"/>
          <cell r="U605"/>
          <cell r="Z605"/>
          <cell r="AA605"/>
          <cell r="AB605"/>
          <cell r="AM605"/>
          <cell r="AN605"/>
          <cell r="AO605"/>
        </row>
        <row r="606">
          <cell r="E606"/>
          <cell r="M606"/>
          <cell r="O606"/>
          <cell r="R606"/>
          <cell r="U606"/>
          <cell r="Z606"/>
          <cell r="AA606"/>
          <cell r="AB606"/>
          <cell r="AM606"/>
          <cell r="AN606"/>
          <cell r="AO606"/>
        </row>
        <row r="607">
          <cell r="E607"/>
          <cell r="M607"/>
          <cell r="O607"/>
          <cell r="R607"/>
          <cell r="U607"/>
          <cell r="Z607"/>
          <cell r="AA607"/>
          <cell r="AB607"/>
          <cell r="AM607"/>
          <cell r="AN607"/>
          <cell r="AO607"/>
        </row>
        <row r="608">
          <cell r="E608"/>
          <cell r="M608"/>
          <cell r="O608"/>
          <cell r="R608"/>
          <cell r="U608"/>
          <cell r="Z608"/>
          <cell r="AA608"/>
          <cell r="AB608"/>
          <cell r="AM608"/>
          <cell r="AN608"/>
          <cell r="AO608"/>
        </row>
        <row r="609">
          <cell r="E609"/>
          <cell r="M609"/>
          <cell r="O609"/>
          <cell r="R609"/>
          <cell r="U609"/>
          <cell r="Z609"/>
          <cell r="AA609"/>
          <cell r="AB609"/>
          <cell r="AM609"/>
          <cell r="AN609"/>
          <cell r="AO609"/>
        </row>
        <row r="610">
          <cell r="E610"/>
          <cell r="M610"/>
          <cell r="O610"/>
          <cell r="R610"/>
          <cell r="U610"/>
          <cell r="Z610"/>
          <cell r="AA610"/>
          <cell r="AB610"/>
          <cell r="AM610"/>
          <cell r="AN610"/>
          <cell r="AO610"/>
        </row>
        <row r="611">
          <cell r="E611"/>
          <cell r="M611"/>
          <cell r="O611"/>
          <cell r="R611"/>
          <cell r="U611"/>
          <cell r="Z611"/>
          <cell r="AA611"/>
          <cell r="AB611"/>
          <cell r="AM611"/>
          <cell r="AN611"/>
          <cell r="AO611"/>
        </row>
        <row r="612">
          <cell r="E612"/>
          <cell r="M612"/>
          <cell r="O612"/>
          <cell r="R612"/>
          <cell r="U612"/>
          <cell r="Z612"/>
          <cell r="AA612"/>
          <cell r="AB612"/>
          <cell r="AM612"/>
          <cell r="AN612"/>
          <cell r="AO612"/>
        </row>
        <row r="613">
          <cell r="E613"/>
          <cell r="M613"/>
          <cell r="O613"/>
          <cell r="R613"/>
          <cell r="U613"/>
          <cell r="Z613"/>
          <cell r="AA613"/>
          <cell r="AB613"/>
          <cell r="AM613"/>
          <cell r="AN613"/>
          <cell r="AO613"/>
        </row>
        <row r="614">
          <cell r="E614"/>
          <cell r="M614"/>
          <cell r="O614"/>
          <cell r="R614"/>
          <cell r="U614"/>
          <cell r="Z614"/>
          <cell r="AA614"/>
          <cell r="AB614"/>
          <cell r="AM614"/>
          <cell r="AN614"/>
          <cell r="AO614"/>
        </row>
        <row r="615">
          <cell r="E615"/>
          <cell r="M615"/>
          <cell r="O615"/>
          <cell r="R615"/>
          <cell r="U615"/>
          <cell r="Z615"/>
          <cell r="AA615"/>
          <cell r="AB615"/>
          <cell r="AM615"/>
          <cell r="AN615"/>
          <cell r="AO615"/>
        </row>
        <row r="616">
          <cell r="E616"/>
          <cell r="M616"/>
          <cell r="O616"/>
          <cell r="R616"/>
          <cell r="U616"/>
          <cell r="Z616"/>
          <cell r="AA616"/>
          <cell r="AB616"/>
          <cell r="AM616"/>
          <cell r="AN616"/>
          <cell r="AO616"/>
        </row>
        <row r="617">
          <cell r="E617"/>
          <cell r="M617"/>
          <cell r="O617"/>
          <cell r="R617"/>
          <cell r="U617"/>
          <cell r="Z617"/>
          <cell r="AA617"/>
          <cell r="AB617"/>
          <cell r="AM617"/>
          <cell r="AN617"/>
          <cell r="AO617"/>
        </row>
        <row r="618">
          <cell r="E618"/>
          <cell r="M618"/>
          <cell r="O618"/>
          <cell r="R618"/>
          <cell r="U618"/>
          <cell r="Z618"/>
          <cell r="AA618"/>
          <cell r="AB618"/>
          <cell r="AM618"/>
          <cell r="AN618"/>
          <cell r="AO618"/>
        </row>
        <row r="619">
          <cell r="E619"/>
          <cell r="M619"/>
          <cell r="O619"/>
          <cell r="R619"/>
          <cell r="U619"/>
          <cell r="Z619"/>
          <cell r="AA619"/>
          <cell r="AB619"/>
          <cell r="AM619"/>
          <cell r="AN619"/>
          <cell r="AO619"/>
        </row>
        <row r="620">
          <cell r="E620"/>
          <cell r="M620"/>
          <cell r="O620"/>
          <cell r="R620"/>
          <cell r="U620"/>
          <cell r="Z620"/>
          <cell r="AA620"/>
          <cell r="AB620"/>
          <cell r="AM620"/>
          <cell r="AN620"/>
          <cell r="AO620"/>
        </row>
        <row r="621">
          <cell r="E621"/>
          <cell r="M621"/>
          <cell r="O621"/>
          <cell r="R621"/>
          <cell r="U621"/>
          <cell r="Z621"/>
          <cell r="AA621"/>
          <cell r="AB621"/>
          <cell r="AM621"/>
          <cell r="AN621"/>
          <cell r="AO621"/>
        </row>
        <row r="622">
          <cell r="E622"/>
          <cell r="M622"/>
          <cell r="O622"/>
          <cell r="R622"/>
          <cell r="U622"/>
          <cell r="Z622"/>
          <cell r="AA622"/>
          <cell r="AB622"/>
          <cell r="AM622"/>
          <cell r="AN622"/>
          <cell r="AO622"/>
        </row>
        <row r="623">
          <cell r="E623"/>
          <cell r="M623"/>
          <cell r="O623"/>
          <cell r="R623"/>
          <cell r="U623"/>
          <cell r="Z623"/>
          <cell r="AA623"/>
          <cell r="AB623"/>
          <cell r="AM623"/>
          <cell r="AN623"/>
          <cell r="AO623"/>
        </row>
        <row r="624">
          <cell r="E624"/>
          <cell r="M624"/>
          <cell r="O624"/>
          <cell r="R624"/>
          <cell r="U624"/>
          <cell r="Z624"/>
          <cell r="AA624"/>
          <cell r="AB624"/>
          <cell r="AM624"/>
          <cell r="AN624"/>
          <cell r="AO624"/>
        </row>
        <row r="625">
          <cell r="E625"/>
          <cell r="M625"/>
          <cell r="O625"/>
          <cell r="R625"/>
          <cell r="U625"/>
          <cell r="Z625"/>
          <cell r="AA625"/>
          <cell r="AB625"/>
          <cell r="AM625"/>
          <cell r="AN625"/>
          <cell r="AO625"/>
        </row>
        <row r="626">
          <cell r="E626"/>
          <cell r="M626"/>
          <cell r="O626"/>
          <cell r="R626"/>
          <cell r="U626"/>
          <cell r="Z626"/>
          <cell r="AA626"/>
          <cell r="AB626"/>
          <cell r="AM626"/>
          <cell r="AN626"/>
          <cell r="AO626"/>
        </row>
        <row r="627">
          <cell r="E627"/>
          <cell r="M627"/>
          <cell r="O627"/>
          <cell r="R627"/>
          <cell r="U627"/>
          <cell r="Z627"/>
          <cell r="AA627"/>
          <cell r="AB627"/>
          <cell r="AM627"/>
          <cell r="AN627"/>
          <cell r="AO627"/>
        </row>
        <row r="628">
          <cell r="E628"/>
          <cell r="M628"/>
          <cell r="O628"/>
          <cell r="R628"/>
          <cell r="U628"/>
          <cell r="Z628"/>
          <cell r="AA628"/>
          <cell r="AB628"/>
          <cell r="AM628"/>
          <cell r="AN628"/>
          <cell r="AO628"/>
        </row>
        <row r="629">
          <cell r="E629"/>
          <cell r="M629"/>
          <cell r="O629"/>
          <cell r="R629"/>
          <cell r="U629"/>
          <cell r="Z629"/>
          <cell r="AA629"/>
          <cell r="AB629"/>
          <cell r="AM629"/>
          <cell r="AN629"/>
          <cell r="AO629"/>
        </row>
        <row r="630">
          <cell r="E630"/>
          <cell r="M630"/>
          <cell r="O630"/>
          <cell r="R630"/>
          <cell r="U630"/>
          <cell r="Z630"/>
          <cell r="AA630"/>
          <cell r="AB630"/>
          <cell r="AM630"/>
          <cell r="AN630"/>
          <cell r="AO630"/>
        </row>
        <row r="631">
          <cell r="E631"/>
          <cell r="M631"/>
          <cell r="O631"/>
          <cell r="R631"/>
          <cell r="U631"/>
          <cell r="Z631"/>
          <cell r="AA631"/>
          <cell r="AB631"/>
          <cell r="AM631"/>
          <cell r="AN631"/>
          <cell r="AO631"/>
        </row>
        <row r="632">
          <cell r="E632"/>
          <cell r="M632"/>
          <cell r="O632"/>
          <cell r="R632"/>
          <cell r="U632"/>
          <cell r="Z632"/>
          <cell r="AA632"/>
          <cell r="AB632"/>
          <cell r="AM632"/>
          <cell r="AN632"/>
          <cell r="AO632"/>
        </row>
        <row r="633">
          <cell r="E633"/>
          <cell r="M633"/>
          <cell r="O633"/>
          <cell r="R633"/>
          <cell r="U633"/>
          <cell r="Z633"/>
          <cell r="AA633"/>
          <cell r="AB633"/>
          <cell r="AM633"/>
          <cell r="AN633"/>
          <cell r="AO633"/>
        </row>
        <row r="634">
          <cell r="E634"/>
          <cell r="M634"/>
          <cell r="O634"/>
          <cell r="R634"/>
          <cell r="U634"/>
          <cell r="Z634"/>
          <cell r="AA634"/>
          <cell r="AB634"/>
          <cell r="AM634"/>
          <cell r="AN634"/>
          <cell r="AO634"/>
        </row>
        <row r="635">
          <cell r="E635"/>
          <cell r="M635"/>
          <cell r="O635"/>
          <cell r="R635"/>
          <cell r="U635"/>
          <cell r="Z635"/>
          <cell r="AA635"/>
          <cell r="AB635"/>
          <cell r="AM635"/>
          <cell r="AN635"/>
          <cell r="AO635"/>
        </row>
        <row r="636">
          <cell r="E636"/>
          <cell r="M636"/>
          <cell r="O636"/>
          <cell r="R636"/>
          <cell r="U636"/>
          <cell r="Z636"/>
          <cell r="AA636"/>
          <cell r="AB636"/>
          <cell r="AM636"/>
          <cell r="AN636"/>
          <cell r="AO636"/>
        </row>
        <row r="637">
          <cell r="E637"/>
          <cell r="M637"/>
          <cell r="O637"/>
          <cell r="R637"/>
          <cell r="U637"/>
          <cell r="Z637"/>
          <cell r="AA637"/>
          <cell r="AB637"/>
          <cell r="AM637"/>
          <cell r="AN637"/>
          <cell r="AO637"/>
        </row>
        <row r="638">
          <cell r="E638"/>
          <cell r="M638"/>
          <cell r="O638"/>
          <cell r="R638"/>
          <cell r="U638"/>
          <cell r="Z638"/>
          <cell r="AA638"/>
          <cell r="AB638"/>
          <cell r="AM638"/>
          <cell r="AN638"/>
          <cell r="AO638"/>
        </row>
        <row r="639">
          <cell r="E639"/>
          <cell r="M639"/>
          <cell r="O639"/>
          <cell r="R639"/>
          <cell r="U639"/>
          <cell r="Z639"/>
          <cell r="AA639"/>
          <cell r="AB639"/>
          <cell r="AM639"/>
          <cell r="AN639"/>
          <cell r="AO639"/>
        </row>
        <row r="640">
          <cell r="E640"/>
          <cell r="M640"/>
          <cell r="O640"/>
          <cell r="R640"/>
          <cell r="U640"/>
          <cell r="Z640"/>
          <cell r="AA640"/>
          <cell r="AB640"/>
          <cell r="AM640"/>
          <cell r="AN640"/>
          <cell r="AO640"/>
        </row>
        <row r="641">
          <cell r="E641"/>
          <cell r="M641"/>
          <cell r="O641"/>
          <cell r="R641"/>
          <cell r="U641"/>
          <cell r="Z641"/>
          <cell r="AA641"/>
          <cell r="AB641"/>
          <cell r="AM641"/>
          <cell r="AN641"/>
          <cell r="AO641"/>
        </row>
        <row r="642">
          <cell r="E642"/>
          <cell r="M642"/>
          <cell r="O642"/>
          <cell r="R642"/>
          <cell r="U642"/>
          <cell r="Z642"/>
          <cell r="AA642"/>
          <cell r="AB642"/>
          <cell r="AM642"/>
          <cell r="AN642"/>
          <cell r="AO642"/>
        </row>
        <row r="643">
          <cell r="E643"/>
          <cell r="M643"/>
          <cell r="O643"/>
          <cell r="R643"/>
          <cell r="U643"/>
          <cell r="Z643"/>
          <cell r="AA643"/>
          <cell r="AB643"/>
          <cell r="AM643"/>
          <cell r="AN643"/>
          <cell r="AO643"/>
        </row>
        <row r="644">
          <cell r="E644"/>
          <cell r="M644"/>
          <cell r="O644"/>
          <cell r="R644"/>
          <cell r="U644"/>
          <cell r="Z644"/>
          <cell r="AA644"/>
          <cell r="AB644"/>
          <cell r="AM644"/>
          <cell r="AN644"/>
          <cell r="AO644"/>
        </row>
        <row r="645">
          <cell r="E645"/>
          <cell r="M645"/>
          <cell r="O645"/>
          <cell r="R645"/>
          <cell r="U645"/>
          <cell r="Z645"/>
          <cell r="AA645"/>
          <cell r="AB645"/>
          <cell r="AM645"/>
          <cell r="AN645"/>
          <cell r="AO645"/>
        </row>
        <row r="646">
          <cell r="E646"/>
          <cell r="M646"/>
          <cell r="O646"/>
          <cell r="R646"/>
          <cell r="U646"/>
          <cell r="Z646"/>
          <cell r="AA646"/>
          <cell r="AB646"/>
          <cell r="AM646"/>
          <cell r="AN646"/>
          <cell r="AO646"/>
        </row>
        <row r="647">
          <cell r="E647"/>
          <cell r="M647"/>
          <cell r="O647"/>
          <cell r="R647"/>
          <cell r="U647"/>
          <cell r="Z647"/>
          <cell r="AA647"/>
          <cell r="AB647"/>
          <cell r="AM647"/>
          <cell r="AN647"/>
          <cell r="AO647"/>
        </row>
        <row r="648">
          <cell r="E648"/>
          <cell r="M648"/>
          <cell r="O648"/>
          <cell r="R648"/>
          <cell r="U648"/>
          <cell r="Z648"/>
          <cell r="AA648"/>
          <cell r="AB648"/>
          <cell r="AM648"/>
          <cell r="AN648"/>
          <cell r="AO648"/>
        </row>
        <row r="649">
          <cell r="E649"/>
          <cell r="M649"/>
          <cell r="O649"/>
          <cell r="R649"/>
          <cell r="U649"/>
          <cell r="Z649"/>
          <cell r="AA649"/>
          <cell r="AB649"/>
          <cell r="AM649"/>
          <cell r="AN649"/>
          <cell r="AO649"/>
        </row>
        <row r="650">
          <cell r="E650"/>
          <cell r="M650"/>
          <cell r="O650"/>
          <cell r="R650"/>
          <cell r="U650"/>
          <cell r="Z650"/>
          <cell r="AA650"/>
          <cell r="AB650"/>
          <cell r="AM650"/>
          <cell r="AN650"/>
          <cell r="AO650"/>
        </row>
        <row r="651">
          <cell r="E651"/>
          <cell r="M651"/>
          <cell r="O651"/>
          <cell r="R651"/>
          <cell r="U651"/>
          <cell r="Z651"/>
          <cell r="AA651"/>
          <cell r="AB651"/>
          <cell r="AM651"/>
          <cell r="AN651"/>
          <cell r="AO651"/>
        </row>
        <row r="652">
          <cell r="E652"/>
          <cell r="M652"/>
          <cell r="O652"/>
          <cell r="R652"/>
          <cell r="U652"/>
          <cell r="Z652"/>
          <cell r="AA652"/>
          <cell r="AB652"/>
          <cell r="AM652"/>
          <cell r="AN652"/>
          <cell r="AO652"/>
        </row>
        <row r="653">
          <cell r="E653"/>
          <cell r="M653"/>
          <cell r="O653"/>
          <cell r="R653"/>
          <cell r="U653"/>
          <cell r="Z653"/>
          <cell r="AA653"/>
          <cell r="AB653"/>
          <cell r="AM653"/>
          <cell r="AN653"/>
          <cell r="AO653"/>
        </row>
        <row r="654">
          <cell r="E654"/>
          <cell r="M654"/>
          <cell r="O654"/>
          <cell r="R654"/>
          <cell r="U654"/>
          <cell r="Z654"/>
          <cell r="AA654"/>
          <cell r="AB654"/>
          <cell r="AM654"/>
          <cell r="AN654"/>
          <cell r="AO654"/>
        </row>
        <row r="655">
          <cell r="E655"/>
          <cell r="M655"/>
          <cell r="O655"/>
          <cell r="R655"/>
          <cell r="U655"/>
          <cell r="Z655"/>
          <cell r="AA655"/>
          <cell r="AB655"/>
          <cell r="AM655"/>
          <cell r="AN655"/>
          <cell r="AO655"/>
        </row>
        <row r="656">
          <cell r="E656"/>
          <cell r="M656"/>
          <cell r="O656"/>
          <cell r="R656"/>
          <cell r="U656"/>
          <cell r="Z656"/>
          <cell r="AA656"/>
          <cell r="AB656"/>
          <cell r="AM656"/>
          <cell r="AN656"/>
          <cell r="AO656"/>
        </row>
        <row r="657">
          <cell r="E657"/>
          <cell r="M657"/>
          <cell r="O657"/>
          <cell r="R657"/>
          <cell r="U657"/>
          <cell r="Z657"/>
          <cell r="AA657"/>
          <cell r="AB657"/>
          <cell r="AM657"/>
          <cell r="AN657"/>
          <cell r="AO657"/>
        </row>
        <row r="658">
          <cell r="E658"/>
          <cell r="M658"/>
          <cell r="O658"/>
          <cell r="R658"/>
          <cell r="U658"/>
          <cell r="Z658"/>
          <cell r="AA658"/>
          <cell r="AB658"/>
          <cell r="AM658"/>
          <cell r="AN658"/>
          <cell r="AO658"/>
        </row>
        <row r="659">
          <cell r="E659"/>
          <cell r="M659"/>
          <cell r="O659"/>
          <cell r="R659"/>
          <cell r="U659"/>
          <cell r="Z659"/>
          <cell r="AA659"/>
          <cell r="AB659"/>
          <cell r="AM659"/>
          <cell r="AN659"/>
          <cell r="AO659"/>
        </row>
        <row r="660">
          <cell r="E660"/>
          <cell r="M660"/>
          <cell r="O660"/>
          <cell r="R660"/>
          <cell r="U660"/>
          <cell r="Z660"/>
          <cell r="AA660"/>
          <cell r="AB660"/>
          <cell r="AM660"/>
          <cell r="AN660"/>
          <cell r="AO660"/>
        </row>
        <row r="661">
          <cell r="E661"/>
          <cell r="M661"/>
          <cell r="O661"/>
          <cell r="R661"/>
          <cell r="U661"/>
          <cell r="Z661"/>
          <cell r="AA661"/>
          <cell r="AB661"/>
          <cell r="AM661"/>
          <cell r="AN661"/>
          <cell r="AO661"/>
        </row>
        <row r="662">
          <cell r="E662"/>
          <cell r="M662"/>
          <cell r="O662"/>
          <cell r="R662"/>
          <cell r="U662"/>
          <cell r="Z662"/>
          <cell r="AA662"/>
          <cell r="AB662"/>
          <cell r="AM662"/>
          <cell r="AN662"/>
          <cell r="AO662"/>
        </row>
        <row r="663">
          <cell r="E663"/>
          <cell r="M663"/>
          <cell r="O663"/>
          <cell r="R663"/>
          <cell r="U663"/>
          <cell r="Z663"/>
          <cell r="AA663"/>
          <cell r="AB663"/>
          <cell r="AM663"/>
          <cell r="AN663"/>
          <cell r="AO663"/>
        </row>
        <row r="664">
          <cell r="E664"/>
          <cell r="M664"/>
          <cell r="O664"/>
          <cell r="R664"/>
          <cell r="U664"/>
          <cell r="Z664"/>
          <cell r="AA664"/>
          <cell r="AB664"/>
          <cell r="AM664"/>
          <cell r="AN664"/>
          <cell r="AO664"/>
        </row>
        <row r="665">
          <cell r="E665"/>
          <cell r="M665"/>
          <cell r="O665"/>
          <cell r="R665"/>
          <cell r="U665"/>
          <cell r="Z665"/>
          <cell r="AA665"/>
          <cell r="AB665"/>
          <cell r="AM665"/>
          <cell r="AN665"/>
          <cell r="AO665"/>
        </row>
        <row r="666">
          <cell r="E666"/>
          <cell r="M666"/>
          <cell r="O666"/>
          <cell r="R666"/>
          <cell r="U666"/>
          <cell r="Z666"/>
          <cell r="AA666"/>
          <cell r="AB666"/>
          <cell r="AM666"/>
          <cell r="AN666"/>
          <cell r="AO666"/>
        </row>
        <row r="667">
          <cell r="E667"/>
          <cell r="M667"/>
          <cell r="O667"/>
          <cell r="R667"/>
          <cell r="U667"/>
          <cell r="Z667"/>
          <cell r="AA667"/>
          <cell r="AB667"/>
          <cell r="AM667"/>
          <cell r="AN667"/>
          <cell r="AO667"/>
        </row>
        <row r="668">
          <cell r="E668"/>
          <cell r="M668"/>
          <cell r="O668"/>
          <cell r="R668"/>
          <cell r="U668"/>
          <cell r="Z668"/>
          <cell r="AA668"/>
          <cell r="AB668"/>
          <cell r="AM668"/>
          <cell r="AN668"/>
          <cell r="AO668"/>
        </row>
        <row r="669">
          <cell r="E669"/>
          <cell r="M669"/>
          <cell r="O669"/>
          <cell r="R669"/>
          <cell r="U669"/>
          <cell r="Z669"/>
          <cell r="AA669"/>
          <cell r="AB669"/>
          <cell r="AM669"/>
          <cell r="AN669"/>
          <cell r="AO669"/>
        </row>
        <row r="670">
          <cell r="E670"/>
          <cell r="M670"/>
          <cell r="O670"/>
          <cell r="R670"/>
          <cell r="U670"/>
          <cell r="Z670"/>
          <cell r="AA670"/>
          <cell r="AB670"/>
          <cell r="AM670"/>
          <cell r="AN670"/>
          <cell r="AO670"/>
        </row>
        <row r="671">
          <cell r="E671"/>
          <cell r="M671"/>
          <cell r="O671"/>
          <cell r="R671"/>
          <cell r="U671"/>
          <cell r="Z671"/>
          <cell r="AA671"/>
          <cell r="AB671"/>
          <cell r="AM671"/>
          <cell r="AN671"/>
          <cell r="AO671"/>
        </row>
        <row r="672">
          <cell r="E672"/>
          <cell r="M672"/>
          <cell r="O672"/>
          <cell r="R672"/>
          <cell r="U672"/>
          <cell r="Z672"/>
          <cell r="AA672"/>
          <cell r="AB672"/>
          <cell r="AM672"/>
          <cell r="AN672"/>
          <cell r="AO672"/>
        </row>
        <row r="673">
          <cell r="E673"/>
          <cell r="M673"/>
          <cell r="O673"/>
          <cell r="R673"/>
          <cell r="U673"/>
          <cell r="Z673"/>
          <cell r="AA673"/>
          <cell r="AB673"/>
          <cell r="AM673"/>
          <cell r="AN673"/>
          <cell r="AO673"/>
        </row>
        <row r="674">
          <cell r="E674"/>
          <cell r="M674"/>
          <cell r="O674"/>
          <cell r="R674"/>
          <cell r="U674"/>
          <cell r="Z674"/>
          <cell r="AA674"/>
          <cell r="AB674"/>
          <cell r="AM674"/>
          <cell r="AN674"/>
          <cell r="AO674"/>
        </row>
        <row r="675">
          <cell r="E675"/>
          <cell r="M675"/>
          <cell r="O675"/>
          <cell r="R675"/>
          <cell r="U675"/>
          <cell r="Z675"/>
          <cell r="AA675"/>
          <cell r="AB675"/>
          <cell r="AM675"/>
          <cell r="AN675"/>
          <cell r="AO675"/>
        </row>
        <row r="676">
          <cell r="E676"/>
          <cell r="M676"/>
          <cell r="O676"/>
          <cell r="R676"/>
          <cell r="U676"/>
          <cell r="Z676"/>
          <cell r="AA676"/>
          <cell r="AB676"/>
          <cell r="AM676"/>
          <cell r="AN676"/>
          <cell r="AO676"/>
        </row>
        <row r="677">
          <cell r="E677"/>
          <cell r="M677"/>
          <cell r="O677"/>
          <cell r="R677"/>
          <cell r="U677"/>
          <cell r="Z677"/>
          <cell r="AA677"/>
          <cell r="AB677"/>
          <cell r="AM677"/>
          <cell r="AN677"/>
          <cell r="AO677"/>
        </row>
        <row r="678">
          <cell r="E678"/>
          <cell r="M678"/>
          <cell r="O678"/>
          <cell r="R678"/>
          <cell r="U678"/>
          <cell r="Z678"/>
          <cell r="AA678"/>
          <cell r="AB678"/>
          <cell r="AM678"/>
          <cell r="AN678"/>
          <cell r="AO678"/>
        </row>
        <row r="679">
          <cell r="E679"/>
          <cell r="M679"/>
          <cell r="O679"/>
          <cell r="R679"/>
          <cell r="U679"/>
          <cell r="Z679"/>
          <cell r="AA679"/>
          <cell r="AB679"/>
          <cell r="AM679"/>
          <cell r="AN679"/>
          <cell r="AO679"/>
        </row>
        <row r="680">
          <cell r="E680"/>
          <cell r="M680"/>
          <cell r="O680"/>
          <cell r="R680"/>
          <cell r="U680"/>
          <cell r="Z680"/>
          <cell r="AA680"/>
          <cell r="AB680"/>
          <cell r="AM680"/>
          <cell r="AN680"/>
          <cell r="AO680"/>
        </row>
        <row r="681">
          <cell r="E681"/>
          <cell r="M681"/>
          <cell r="O681"/>
          <cell r="R681"/>
          <cell r="U681"/>
          <cell r="Z681"/>
          <cell r="AA681"/>
          <cell r="AB681"/>
          <cell r="AM681"/>
          <cell r="AN681"/>
          <cell r="AO681"/>
        </row>
        <row r="682">
          <cell r="E682"/>
          <cell r="M682"/>
          <cell r="O682"/>
          <cell r="R682"/>
          <cell r="U682"/>
          <cell r="Z682"/>
          <cell r="AA682"/>
          <cell r="AB682"/>
          <cell r="AM682"/>
          <cell r="AN682"/>
          <cell r="AO682"/>
        </row>
        <row r="683">
          <cell r="E683"/>
          <cell r="M683"/>
          <cell r="O683"/>
          <cell r="R683"/>
          <cell r="U683"/>
          <cell r="Z683"/>
          <cell r="AA683"/>
          <cell r="AB683"/>
          <cell r="AM683"/>
          <cell r="AN683"/>
          <cell r="AO683"/>
        </row>
        <row r="684">
          <cell r="E684"/>
          <cell r="M684"/>
          <cell r="O684"/>
          <cell r="R684"/>
          <cell r="U684"/>
          <cell r="Z684"/>
          <cell r="AA684"/>
          <cell r="AB684"/>
          <cell r="AM684"/>
          <cell r="AN684"/>
          <cell r="AO684"/>
        </row>
        <row r="685">
          <cell r="E685"/>
          <cell r="M685"/>
          <cell r="O685"/>
          <cell r="R685"/>
          <cell r="U685"/>
          <cell r="Z685"/>
          <cell r="AA685"/>
          <cell r="AB685"/>
          <cell r="AM685"/>
          <cell r="AN685"/>
          <cell r="AO685"/>
        </row>
        <row r="686">
          <cell r="E686"/>
          <cell r="M686"/>
          <cell r="O686"/>
          <cell r="R686"/>
          <cell r="U686"/>
          <cell r="Z686"/>
          <cell r="AA686"/>
          <cell r="AB686"/>
          <cell r="AM686"/>
          <cell r="AN686"/>
          <cell r="AO686"/>
        </row>
        <row r="687">
          <cell r="E687"/>
          <cell r="M687"/>
          <cell r="O687"/>
          <cell r="R687"/>
          <cell r="U687"/>
          <cell r="Z687"/>
          <cell r="AA687"/>
          <cell r="AB687"/>
          <cell r="AM687"/>
          <cell r="AN687"/>
          <cell r="AO687"/>
        </row>
        <row r="688">
          <cell r="E688"/>
          <cell r="M688"/>
          <cell r="O688"/>
          <cell r="R688"/>
          <cell r="U688"/>
          <cell r="Z688"/>
          <cell r="AA688"/>
          <cell r="AB688"/>
          <cell r="AM688"/>
          <cell r="AN688"/>
          <cell r="AO688"/>
        </row>
        <row r="689">
          <cell r="E689"/>
          <cell r="M689"/>
          <cell r="O689"/>
          <cell r="R689"/>
          <cell r="U689"/>
          <cell r="Z689"/>
          <cell r="AA689"/>
          <cell r="AB689"/>
          <cell r="AM689"/>
          <cell r="AN689"/>
          <cell r="AO689"/>
        </row>
        <row r="690">
          <cell r="E690"/>
          <cell r="M690"/>
          <cell r="O690"/>
          <cell r="R690"/>
          <cell r="U690"/>
          <cell r="Z690"/>
          <cell r="AA690"/>
          <cell r="AB690"/>
          <cell r="AM690"/>
          <cell r="AN690"/>
          <cell r="AO690"/>
        </row>
        <row r="691">
          <cell r="E691"/>
          <cell r="M691"/>
          <cell r="O691"/>
          <cell r="R691"/>
          <cell r="U691"/>
          <cell r="Z691"/>
          <cell r="AA691"/>
          <cell r="AB691"/>
          <cell r="AM691"/>
          <cell r="AN691"/>
          <cell r="AO691"/>
        </row>
        <row r="692">
          <cell r="E692"/>
          <cell r="M692"/>
          <cell r="O692"/>
          <cell r="R692"/>
          <cell r="U692"/>
          <cell r="Z692"/>
          <cell r="AA692"/>
          <cell r="AB692"/>
          <cell r="AM692"/>
          <cell r="AN692"/>
          <cell r="AO692"/>
        </row>
        <row r="693">
          <cell r="E693"/>
          <cell r="M693"/>
          <cell r="O693"/>
          <cell r="R693"/>
          <cell r="U693"/>
          <cell r="Z693"/>
          <cell r="AA693"/>
          <cell r="AB693"/>
          <cell r="AM693"/>
          <cell r="AN693"/>
          <cell r="AO693"/>
        </row>
        <row r="694">
          <cell r="E694"/>
          <cell r="M694"/>
          <cell r="O694"/>
          <cell r="R694"/>
          <cell r="U694"/>
          <cell r="Z694"/>
          <cell r="AA694"/>
          <cell r="AB694"/>
          <cell r="AM694"/>
          <cell r="AN694"/>
          <cell r="AO694"/>
        </row>
        <row r="695">
          <cell r="E695"/>
          <cell r="M695"/>
          <cell r="O695"/>
          <cell r="R695"/>
          <cell r="U695"/>
          <cell r="Z695"/>
          <cell r="AA695"/>
          <cell r="AB695"/>
          <cell r="AM695"/>
          <cell r="AN695"/>
          <cell r="AO695"/>
        </row>
        <row r="696">
          <cell r="E696"/>
          <cell r="M696"/>
          <cell r="O696"/>
          <cell r="R696"/>
          <cell r="U696"/>
          <cell r="Z696"/>
          <cell r="AA696"/>
          <cell r="AB696"/>
          <cell r="AM696"/>
          <cell r="AN696"/>
          <cell r="AO696"/>
        </row>
        <row r="697">
          <cell r="E697"/>
          <cell r="M697"/>
          <cell r="O697"/>
          <cell r="R697"/>
          <cell r="U697"/>
          <cell r="Z697"/>
          <cell r="AA697"/>
          <cell r="AB697"/>
          <cell r="AM697"/>
          <cell r="AN697"/>
          <cell r="AO697"/>
        </row>
        <row r="698">
          <cell r="E698"/>
          <cell r="M698"/>
          <cell r="O698"/>
          <cell r="R698"/>
          <cell r="U698"/>
          <cell r="Z698"/>
          <cell r="AA698"/>
          <cell r="AB698"/>
          <cell r="AM698"/>
          <cell r="AN698"/>
          <cell r="AO698"/>
        </row>
        <row r="699">
          <cell r="E699"/>
          <cell r="M699"/>
          <cell r="O699"/>
          <cell r="R699"/>
          <cell r="U699"/>
          <cell r="Z699"/>
          <cell r="AA699"/>
          <cell r="AB699"/>
          <cell r="AM699"/>
          <cell r="AN699"/>
          <cell r="AO699"/>
        </row>
        <row r="700">
          <cell r="E700"/>
          <cell r="M700"/>
          <cell r="O700"/>
          <cell r="R700"/>
          <cell r="U700"/>
          <cell r="Z700"/>
          <cell r="AA700"/>
          <cell r="AB700"/>
          <cell r="AM700"/>
          <cell r="AN700"/>
          <cell r="AO700"/>
        </row>
        <row r="701">
          <cell r="E701"/>
          <cell r="M701"/>
          <cell r="O701"/>
          <cell r="R701"/>
          <cell r="U701"/>
          <cell r="Z701"/>
          <cell r="AA701"/>
          <cell r="AB701"/>
          <cell r="AM701"/>
          <cell r="AN701"/>
          <cell r="AO701"/>
        </row>
        <row r="702">
          <cell r="E702"/>
          <cell r="M702"/>
          <cell r="O702"/>
          <cell r="R702"/>
          <cell r="U702"/>
          <cell r="Z702"/>
          <cell r="AA702"/>
          <cell r="AB702"/>
          <cell r="AM702"/>
          <cell r="AN702"/>
          <cell r="AO702"/>
        </row>
        <row r="703">
          <cell r="E703"/>
          <cell r="M703"/>
          <cell r="O703"/>
          <cell r="R703"/>
          <cell r="U703"/>
          <cell r="Z703"/>
          <cell r="AA703"/>
          <cell r="AB703"/>
          <cell r="AM703"/>
          <cell r="AN703"/>
          <cell r="AO703"/>
        </row>
        <row r="704">
          <cell r="E704"/>
          <cell r="M704"/>
          <cell r="O704"/>
          <cell r="R704"/>
          <cell r="U704"/>
          <cell r="Z704"/>
          <cell r="AA704"/>
          <cell r="AB704"/>
          <cell r="AM704"/>
          <cell r="AN704"/>
          <cell r="AO704"/>
        </row>
        <row r="705">
          <cell r="E705"/>
          <cell r="M705"/>
          <cell r="O705"/>
          <cell r="R705"/>
          <cell r="U705"/>
          <cell r="Z705"/>
          <cell r="AA705"/>
          <cell r="AB705"/>
          <cell r="AM705"/>
          <cell r="AN705"/>
          <cell r="AO705"/>
        </row>
        <row r="706">
          <cell r="E706"/>
          <cell r="M706"/>
          <cell r="O706"/>
          <cell r="R706"/>
          <cell r="U706"/>
          <cell r="Z706"/>
          <cell r="AA706"/>
          <cell r="AB706"/>
          <cell r="AM706"/>
          <cell r="AN706"/>
          <cell r="AO706"/>
        </row>
        <row r="707">
          <cell r="E707"/>
          <cell r="M707"/>
          <cell r="O707"/>
          <cell r="R707"/>
          <cell r="U707"/>
          <cell r="Z707"/>
          <cell r="AA707"/>
          <cell r="AB707"/>
          <cell r="AM707"/>
          <cell r="AN707"/>
          <cell r="AO707"/>
        </row>
        <row r="708">
          <cell r="E708"/>
          <cell r="M708"/>
          <cell r="O708"/>
          <cell r="R708"/>
          <cell r="U708"/>
          <cell r="Z708"/>
          <cell r="AA708"/>
          <cell r="AB708"/>
          <cell r="AM708"/>
          <cell r="AN708"/>
          <cell r="AO708"/>
        </row>
        <row r="709">
          <cell r="E709"/>
          <cell r="M709"/>
          <cell r="O709"/>
          <cell r="R709"/>
          <cell r="U709"/>
          <cell r="Z709"/>
          <cell r="AA709"/>
          <cell r="AB709"/>
          <cell r="AM709"/>
          <cell r="AN709"/>
          <cell r="AO709"/>
        </row>
        <row r="710">
          <cell r="E710"/>
          <cell r="M710"/>
          <cell r="O710"/>
          <cell r="R710"/>
          <cell r="U710"/>
          <cell r="Z710"/>
          <cell r="AA710"/>
          <cell r="AB710"/>
          <cell r="AM710"/>
          <cell r="AN710"/>
          <cell r="AO710"/>
        </row>
        <row r="711">
          <cell r="E711"/>
          <cell r="M711"/>
          <cell r="O711"/>
          <cell r="R711"/>
          <cell r="U711"/>
          <cell r="Z711"/>
          <cell r="AA711"/>
          <cell r="AB711"/>
          <cell r="AM711"/>
          <cell r="AN711"/>
          <cell r="AO711"/>
        </row>
        <row r="712">
          <cell r="E712"/>
          <cell r="M712"/>
          <cell r="O712"/>
          <cell r="R712"/>
          <cell r="U712"/>
          <cell r="Z712"/>
          <cell r="AA712"/>
          <cell r="AB712"/>
          <cell r="AM712"/>
          <cell r="AN712"/>
          <cell r="AO712"/>
        </row>
        <row r="713">
          <cell r="E713"/>
          <cell r="M713"/>
          <cell r="O713"/>
          <cell r="R713"/>
          <cell r="U713"/>
          <cell r="Z713"/>
          <cell r="AA713"/>
          <cell r="AB713"/>
          <cell r="AM713"/>
          <cell r="AN713"/>
          <cell r="AO713"/>
        </row>
        <row r="714">
          <cell r="E714"/>
          <cell r="M714"/>
          <cell r="O714"/>
          <cell r="R714"/>
          <cell r="U714"/>
          <cell r="Z714"/>
          <cell r="AA714"/>
          <cell r="AB714"/>
          <cell r="AM714"/>
          <cell r="AN714"/>
          <cell r="AO714"/>
        </row>
        <row r="715">
          <cell r="E715"/>
          <cell r="M715"/>
          <cell r="O715"/>
          <cell r="R715"/>
          <cell r="U715"/>
          <cell r="Z715"/>
          <cell r="AA715"/>
          <cell r="AB715"/>
          <cell r="AM715"/>
          <cell r="AN715"/>
          <cell r="AO715"/>
        </row>
        <row r="716">
          <cell r="E716"/>
          <cell r="M716"/>
          <cell r="O716"/>
          <cell r="R716"/>
          <cell r="U716"/>
          <cell r="Z716"/>
          <cell r="AA716"/>
          <cell r="AB716"/>
          <cell r="AM716"/>
          <cell r="AN716"/>
          <cell r="AO716"/>
        </row>
        <row r="717">
          <cell r="E717"/>
          <cell r="M717"/>
          <cell r="O717"/>
          <cell r="R717"/>
          <cell r="U717"/>
          <cell r="Z717"/>
          <cell r="AA717"/>
          <cell r="AB717"/>
          <cell r="AM717"/>
          <cell r="AN717"/>
          <cell r="AO717"/>
        </row>
        <row r="718">
          <cell r="E718"/>
          <cell r="M718"/>
          <cell r="O718"/>
          <cell r="R718"/>
          <cell r="U718"/>
          <cell r="Z718"/>
          <cell r="AA718"/>
          <cell r="AB718"/>
          <cell r="AM718"/>
          <cell r="AN718"/>
          <cell r="AO718"/>
        </row>
        <row r="719">
          <cell r="E719"/>
          <cell r="M719"/>
          <cell r="O719"/>
          <cell r="R719"/>
          <cell r="U719"/>
          <cell r="Z719"/>
          <cell r="AA719"/>
          <cell r="AB719"/>
          <cell r="AM719"/>
          <cell r="AN719"/>
          <cell r="AO719"/>
        </row>
        <row r="720">
          <cell r="E720"/>
          <cell r="M720"/>
          <cell r="O720"/>
          <cell r="R720"/>
          <cell r="U720"/>
          <cell r="Z720"/>
          <cell r="AA720"/>
          <cell r="AB720"/>
          <cell r="AM720"/>
          <cell r="AN720"/>
          <cell r="AO720"/>
        </row>
        <row r="721">
          <cell r="E721"/>
          <cell r="M721"/>
          <cell r="O721"/>
          <cell r="R721"/>
          <cell r="U721"/>
          <cell r="Z721"/>
          <cell r="AA721"/>
          <cell r="AB721"/>
          <cell r="AM721"/>
          <cell r="AN721"/>
          <cell r="AO721"/>
        </row>
        <row r="722">
          <cell r="E722"/>
          <cell r="M722"/>
          <cell r="O722"/>
          <cell r="R722"/>
          <cell r="U722"/>
          <cell r="Z722"/>
          <cell r="AA722"/>
          <cell r="AB722"/>
          <cell r="AM722"/>
          <cell r="AN722"/>
          <cell r="AO722"/>
        </row>
        <row r="723">
          <cell r="E723"/>
          <cell r="M723"/>
          <cell r="O723"/>
          <cell r="R723"/>
          <cell r="U723"/>
          <cell r="Z723"/>
          <cell r="AA723"/>
          <cell r="AB723"/>
          <cell r="AM723"/>
          <cell r="AN723"/>
          <cell r="AO723"/>
        </row>
        <row r="724">
          <cell r="E724"/>
          <cell r="M724"/>
          <cell r="O724"/>
          <cell r="R724"/>
          <cell r="U724"/>
          <cell r="Z724"/>
          <cell r="AA724"/>
          <cell r="AB724"/>
          <cell r="AM724"/>
          <cell r="AN724"/>
          <cell r="AO724"/>
        </row>
        <row r="725">
          <cell r="E725"/>
          <cell r="M725"/>
          <cell r="O725"/>
          <cell r="R725"/>
          <cell r="U725"/>
          <cell r="Z725"/>
          <cell r="AA725"/>
          <cell r="AB725"/>
          <cell r="AM725"/>
          <cell r="AN725"/>
          <cell r="AO725"/>
        </row>
        <row r="726">
          <cell r="E726"/>
          <cell r="M726"/>
          <cell r="O726"/>
          <cell r="R726"/>
          <cell r="U726"/>
          <cell r="Z726"/>
          <cell r="AA726"/>
          <cell r="AB726"/>
          <cell r="AM726"/>
          <cell r="AN726"/>
          <cell r="AO726"/>
        </row>
        <row r="727">
          <cell r="E727"/>
          <cell r="M727"/>
          <cell r="O727"/>
          <cell r="R727"/>
          <cell r="U727"/>
          <cell r="Z727"/>
          <cell r="AA727"/>
          <cell r="AB727"/>
          <cell r="AM727"/>
          <cell r="AN727"/>
          <cell r="AO727"/>
        </row>
        <row r="728">
          <cell r="E728"/>
          <cell r="M728"/>
          <cell r="O728"/>
          <cell r="R728"/>
          <cell r="U728"/>
          <cell r="Z728"/>
          <cell r="AA728"/>
          <cell r="AB728"/>
          <cell r="AM728"/>
          <cell r="AN728"/>
          <cell r="AO728"/>
        </row>
        <row r="729">
          <cell r="E729"/>
          <cell r="M729"/>
          <cell r="O729"/>
          <cell r="R729"/>
          <cell r="U729"/>
          <cell r="Z729"/>
          <cell r="AA729"/>
          <cell r="AB729"/>
          <cell r="AM729"/>
          <cell r="AN729"/>
          <cell r="AO729"/>
        </row>
        <row r="730">
          <cell r="E730"/>
          <cell r="M730"/>
          <cell r="O730"/>
          <cell r="R730"/>
          <cell r="U730"/>
          <cell r="Z730"/>
          <cell r="AA730"/>
          <cell r="AB730"/>
          <cell r="AM730"/>
          <cell r="AN730"/>
          <cell r="AO730"/>
        </row>
        <row r="731">
          <cell r="E731"/>
          <cell r="M731"/>
          <cell r="O731"/>
          <cell r="R731"/>
          <cell r="U731"/>
          <cell r="Z731"/>
          <cell r="AA731"/>
          <cell r="AB731"/>
          <cell r="AM731"/>
          <cell r="AN731"/>
          <cell r="AO731"/>
        </row>
        <row r="732">
          <cell r="E732"/>
          <cell r="M732"/>
          <cell r="O732"/>
          <cell r="R732"/>
          <cell r="U732"/>
          <cell r="Z732"/>
          <cell r="AA732"/>
          <cell r="AB732"/>
          <cell r="AM732"/>
          <cell r="AN732"/>
          <cell r="AO732"/>
        </row>
        <row r="733">
          <cell r="E733"/>
          <cell r="M733"/>
          <cell r="O733"/>
          <cell r="R733"/>
          <cell r="U733"/>
          <cell r="Z733"/>
          <cell r="AA733"/>
          <cell r="AB733"/>
          <cell r="AM733"/>
          <cell r="AN733"/>
          <cell r="AO733"/>
        </row>
        <row r="734">
          <cell r="E734"/>
          <cell r="M734"/>
          <cell r="O734"/>
          <cell r="R734"/>
          <cell r="U734"/>
          <cell r="Z734"/>
          <cell r="AA734"/>
          <cell r="AB734"/>
          <cell r="AM734"/>
          <cell r="AN734"/>
          <cell r="AO734"/>
        </row>
        <row r="735">
          <cell r="E735"/>
          <cell r="M735"/>
          <cell r="O735"/>
          <cell r="R735"/>
          <cell r="U735"/>
          <cell r="Z735"/>
          <cell r="AA735"/>
          <cell r="AB735"/>
          <cell r="AM735"/>
          <cell r="AN735"/>
          <cell r="AO735"/>
        </row>
        <row r="736">
          <cell r="E736"/>
          <cell r="M736"/>
          <cell r="O736"/>
          <cell r="R736"/>
          <cell r="U736"/>
          <cell r="Z736"/>
          <cell r="AA736"/>
          <cell r="AB736"/>
          <cell r="AM736"/>
          <cell r="AN736"/>
          <cell r="AO736"/>
        </row>
        <row r="737">
          <cell r="E737"/>
          <cell r="M737"/>
          <cell r="O737"/>
          <cell r="R737"/>
          <cell r="U737"/>
          <cell r="Z737"/>
          <cell r="AA737"/>
          <cell r="AB737"/>
          <cell r="AM737"/>
          <cell r="AN737"/>
          <cell r="AO737"/>
        </row>
        <row r="738">
          <cell r="E738"/>
          <cell r="M738"/>
          <cell r="O738"/>
          <cell r="R738"/>
          <cell r="U738"/>
          <cell r="Z738"/>
          <cell r="AA738"/>
          <cell r="AB738"/>
          <cell r="AM738"/>
          <cell r="AN738"/>
          <cell r="AO738"/>
        </row>
        <row r="739">
          <cell r="E739"/>
          <cell r="M739"/>
          <cell r="O739"/>
          <cell r="R739"/>
          <cell r="U739"/>
          <cell r="Z739"/>
          <cell r="AA739"/>
          <cell r="AB739"/>
          <cell r="AM739"/>
          <cell r="AN739"/>
          <cell r="AO739"/>
        </row>
        <row r="740">
          <cell r="E740"/>
          <cell r="M740"/>
          <cell r="O740"/>
          <cell r="R740"/>
          <cell r="U740"/>
          <cell r="Z740"/>
          <cell r="AA740"/>
          <cell r="AB740"/>
          <cell r="AM740"/>
          <cell r="AN740"/>
          <cell r="AO740"/>
        </row>
        <row r="741">
          <cell r="E741"/>
          <cell r="M741"/>
          <cell r="O741"/>
          <cell r="R741"/>
          <cell r="U741"/>
          <cell r="Z741"/>
          <cell r="AA741"/>
          <cell r="AB741"/>
          <cell r="AM741"/>
          <cell r="AN741"/>
          <cell r="AO741"/>
        </row>
        <row r="742">
          <cell r="E742"/>
          <cell r="M742"/>
          <cell r="O742"/>
          <cell r="R742"/>
          <cell r="U742"/>
          <cell r="Z742"/>
          <cell r="AA742"/>
          <cell r="AB742"/>
          <cell r="AM742"/>
          <cell r="AN742"/>
          <cell r="AO742"/>
        </row>
        <row r="743">
          <cell r="E743"/>
          <cell r="M743"/>
          <cell r="O743"/>
          <cell r="R743"/>
          <cell r="U743"/>
          <cell r="Z743"/>
          <cell r="AA743"/>
          <cell r="AB743"/>
          <cell r="AM743"/>
          <cell r="AN743"/>
          <cell r="AO743"/>
        </row>
        <row r="744">
          <cell r="E744"/>
          <cell r="M744"/>
          <cell r="O744"/>
          <cell r="R744"/>
          <cell r="U744"/>
          <cell r="Z744"/>
          <cell r="AA744"/>
          <cell r="AB744"/>
          <cell r="AM744"/>
          <cell r="AN744"/>
          <cell r="AO744"/>
        </row>
        <row r="745">
          <cell r="E745"/>
          <cell r="M745"/>
          <cell r="O745"/>
          <cell r="R745"/>
          <cell r="U745"/>
          <cell r="Z745"/>
          <cell r="AA745"/>
          <cell r="AB745"/>
          <cell r="AM745"/>
          <cell r="AN745"/>
          <cell r="AO745"/>
        </row>
        <row r="746">
          <cell r="E746"/>
          <cell r="M746"/>
          <cell r="O746"/>
          <cell r="R746"/>
          <cell r="U746"/>
          <cell r="Z746"/>
          <cell r="AA746"/>
          <cell r="AB746"/>
          <cell r="AM746"/>
          <cell r="AN746"/>
          <cell r="AO746"/>
        </row>
        <row r="747">
          <cell r="E747"/>
          <cell r="M747"/>
          <cell r="O747"/>
          <cell r="R747"/>
          <cell r="U747"/>
          <cell r="Z747"/>
          <cell r="AA747"/>
          <cell r="AB747"/>
          <cell r="AM747"/>
          <cell r="AN747"/>
          <cell r="AO747"/>
        </row>
        <row r="748">
          <cell r="E748"/>
          <cell r="M748"/>
          <cell r="O748"/>
          <cell r="R748"/>
          <cell r="U748"/>
          <cell r="Z748"/>
          <cell r="AA748"/>
          <cell r="AB748"/>
          <cell r="AM748"/>
          <cell r="AN748"/>
          <cell r="AO748"/>
        </row>
        <row r="749">
          <cell r="E749"/>
          <cell r="M749"/>
          <cell r="O749"/>
          <cell r="R749"/>
          <cell r="U749"/>
          <cell r="Z749"/>
          <cell r="AA749"/>
          <cell r="AB749"/>
          <cell r="AM749"/>
          <cell r="AN749"/>
          <cell r="AO749"/>
        </row>
        <row r="750">
          <cell r="E750"/>
          <cell r="M750"/>
          <cell r="O750"/>
          <cell r="R750"/>
          <cell r="U750"/>
          <cell r="Z750"/>
          <cell r="AA750"/>
          <cell r="AB750"/>
          <cell r="AM750"/>
          <cell r="AN750"/>
          <cell r="AO750"/>
        </row>
        <row r="751">
          <cell r="E751"/>
          <cell r="M751"/>
          <cell r="O751"/>
          <cell r="R751"/>
          <cell r="U751"/>
          <cell r="Z751"/>
          <cell r="AA751"/>
          <cell r="AB751"/>
          <cell r="AM751"/>
          <cell r="AN751"/>
          <cell r="AO751"/>
        </row>
        <row r="752">
          <cell r="E752"/>
          <cell r="M752"/>
          <cell r="O752"/>
          <cell r="R752"/>
          <cell r="U752"/>
          <cell r="Z752"/>
          <cell r="AA752"/>
          <cell r="AB752"/>
          <cell r="AM752"/>
          <cell r="AN752"/>
          <cell r="AO752"/>
        </row>
        <row r="753">
          <cell r="E753"/>
          <cell r="M753"/>
          <cell r="O753"/>
          <cell r="R753"/>
          <cell r="U753"/>
          <cell r="Z753"/>
          <cell r="AA753"/>
          <cell r="AB753"/>
          <cell r="AM753"/>
          <cell r="AN753"/>
          <cell r="AO753"/>
        </row>
        <row r="754">
          <cell r="E754"/>
          <cell r="M754"/>
          <cell r="O754"/>
          <cell r="R754"/>
          <cell r="U754"/>
          <cell r="Z754"/>
          <cell r="AA754"/>
          <cell r="AB754"/>
          <cell r="AM754"/>
          <cell r="AN754"/>
          <cell r="AO754"/>
        </row>
        <row r="755">
          <cell r="E755"/>
          <cell r="M755"/>
          <cell r="O755"/>
          <cell r="R755"/>
          <cell r="U755"/>
          <cell r="Z755"/>
          <cell r="AA755"/>
          <cell r="AB755"/>
          <cell r="AM755"/>
          <cell r="AN755"/>
          <cell r="AO755"/>
        </row>
        <row r="756">
          <cell r="E756"/>
          <cell r="M756"/>
          <cell r="O756"/>
          <cell r="R756"/>
          <cell r="U756"/>
          <cell r="Z756"/>
          <cell r="AA756"/>
          <cell r="AB756"/>
          <cell r="AM756"/>
          <cell r="AN756"/>
          <cell r="AO756"/>
        </row>
        <row r="757">
          <cell r="E757"/>
          <cell r="M757"/>
          <cell r="O757"/>
          <cell r="R757"/>
          <cell r="U757"/>
          <cell r="Z757"/>
          <cell r="AA757"/>
          <cell r="AB757"/>
          <cell r="AM757"/>
          <cell r="AN757"/>
          <cell r="AO757"/>
        </row>
        <row r="758">
          <cell r="E758"/>
          <cell r="M758"/>
          <cell r="O758"/>
          <cell r="R758"/>
          <cell r="U758"/>
          <cell r="Z758"/>
          <cell r="AA758"/>
          <cell r="AB758"/>
          <cell r="AM758"/>
          <cell r="AN758"/>
          <cell r="AO758"/>
        </row>
        <row r="759">
          <cell r="E759"/>
          <cell r="M759"/>
          <cell r="O759"/>
          <cell r="R759"/>
          <cell r="U759"/>
          <cell r="Z759"/>
          <cell r="AA759"/>
          <cell r="AB759"/>
          <cell r="AM759"/>
          <cell r="AN759"/>
          <cell r="AO759"/>
        </row>
        <row r="760">
          <cell r="E760"/>
          <cell r="M760"/>
          <cell r="O760"/>
          <cell r="R760"/>
          <cell r="U760"/>
          <cell r="Z760"/>
          <cell r="AA760"/>
          <cell r="AB760"/>
          <cell r="AM760"/>
          <cell r="AN760"/>
          <cell r="AO760"/>
        </row>
        <row r="761">
          <cell r="E761"/>
          <cell r="M761"/>
          <cell r="O761"/>
          <cell r="R761"/>
          <cell r="U761"/>
          <cell r="Z761"/>
          <cell r="AA761"/>
          <cell r="AB761"/>
          <cell r="AM761"/>
          <cell r="AN761"/>
          <cell r="AO761"/>
        </row>
        <row r="762">
          <cell r="E762"/>
          <cell r="M762"/>
          <cell r="O762"/>
          <cell r="R762"/>
          <cell r="U762"/>
          <cell r="Z762"/>
          <cell r="AA762"/>
          <cell r="AB762"/>
          <cell r="AM762"/>
          <cell r="AN762"/>
          <cell r="AO762"/>
        </row>
        <row r="763">
          <cell r="E763"/>
          <cell r="M763"/>
          <cell r="O763"/>
          <cell r="R763"/>
          <cell r="U763"/>
          <cell r="Z763"/>
          <cell r="AA763"/>
          <cell r="AB763"/>
          <cell r="AM763"/>
          <cell r="AN763"/>
          <cell r="AO763"/>
        </row>
        <row r="764">
          <cell r="E764"/>
          <cell r="M764"/>
          <cell r="O764"/>
          <cell r="R764"/>
          <cell r="U764"/>
          <cell r="Z764"/>
          <cell r="AA764"/>
          <cell r="AB764"/>
          <cell r="AM764"/>
          <cell r="AN764"/>
          <cell r="AO764"/>
        </row>
        <row r="765">
          <cell r="E765"/>
          <cell r="M765"/>
          <cell r="O765"/>
          <cell r="R765"/>
          <cell r="U765"/>
          <cell r="Z765"/>
          <cell r="AA765"/>
          <cell r="AB765"/>
          <cell r="AM765"/>
          <cell r="AN765"/>
          <cell r="AO765"/>
        </row>
        <row r="766">
          <cell r="E766"/>
          <cell r="M766"/>
          <cell r="O766"/>
          <cell r="R766"/>
          <cell r="U766"/>
          <cell r="Z766"/>
          <cell r="AA766"/>
          <cell r="AB766"/>
          <cell r="AM766"/>
          <cell r="AN766"/>
          <cell r="AO766"/>
        </row>
        <row r="767">
          <cell r="E767"/>
          <cell r="M767"/>
          <cell r="O767"/>
          <cell r="R767"/>
          <cell r="U767"/>
          <cell r="Z767"/>
          <cell r="AA767"/>
          <cell r="AB767"/>
          <cell r="AM767"/>
          <cell r="AN767"/>
          <cell r="AO767"/>
        </row>
        <row r="768">
          <cell r="E768"/>
          <cell r="M768"/>
          <cell r="O768"/>
          <cell r="R768"/>
          <cell r="U768"/>
          <cell r="Z768"/>
          <cell r="AA768"/>
          <cell r="AB768"/>
          <cell r="AM768"/>
          <cell r="AN768"/>
          <cell r="AO768"/>
        </row>
        <row r="769">
          <cell r="E769"/>
          <cell r="M769"/>
          <cell r="O769"/>
          <cell r="R769"/>
          <cell r="U769"/>
          <cell r="Z769"/>
          <cell r="AA769"/>
          <cell r="AB769"/>
          <cell r="AM769"/>
          <cell r="AN769"/>
          <cell r="AO769"/>
        </row>
        <row r="770">
          <cell r="E770"/>
          <cell r="M770"/>
          <cell r="O770"/>
          <cell r="R770"/>
          <cell r="U770"/>
          <cell r="Z770"/>
          <cell r="AA770"/>
          <cell r="AB770"/>
          <cell r="AM770"/>
          <cell r="AN770"/>
          <cell r="AO770"/>
        </row>
        <row r="771">
          <cell r="E771"/>
          <cell r="M771"/>
          <cell r="O771"/>
          <cell r="R771"/>
          <cell r="U771"/>
          <cell r="Z771"/>
          <cell r="AA771"/>
          <cell r="AB771"/>
          <cell r="AM771"/>
          <cell r="AN771"/>
          <cell r="AO771"/>
        </row>
        <row r="772">
          <cell r="E772"/>
          <cell r="M772"/>
          <cell r="O772"/>
          <cell r="R772"/>
          <cell r="U772"/>
          <cell r="Z772"/>
          <cell r="AA772"/>
          <cell r="AB772"/>
          <cell r="AM772"/>
          <cell r="AN772"/>
          <cell r="AO772"/>
        </row>
        <row r="773">
          <cell r="E773"/>
          <cell r="M773"/>
          <cell r="O773"/>
          <cell r="R773"/>
          <cell r="U773"/>
          <cell r="Z773"/>
          <cell r="AA773"/>
          <cell r="AB773"/>
          <cell r="AM773"/>
          <cell r="AN773"/>
          <cell r="AO773"/>
        </row>
        <row r="774">
          <cell r="E774"/>
          <cell r="M774"/>
          <cell r="O774"/>
          <cell r="R774"/>
          <cell r="U774"/>
          <cell r="Z774"/>
          <cell r="AA774"/>
          <cell r="AB774"/>
          <cell r="AM774"/>
          <cell r="AN774"/>
          <cell r="AO774"/>
        </row>
        <row r="775">
          <cell r="E775"/>
          <cell r="M775"/>
          <cell r="O775"/>
          <cell r="R775"/>
          <cell r="U775"/>
          <cell r="Z775"/>
          <cell r="AA775"/>
          <cell r="AB775"/>
          <cell r="AM775"/>
          <cell r="AN775"/>
          <cell r="AO775"/>
        </row>
        <row r="776">
          <cell r="E776"/>
          <cell r="M776"/>
          <cell r="O776"/>
          <cell r="R776"/>
          <cell r="U776"/>
          <cell r="Z776"/>
          <cell r="AA776"/>
          <cell r="AB776"/>
          <cell r="AM776"/>
          <cell r="AN776"/>
          <cell r="AO776"/>
        </row>
        <row r="777">
          <cell r="E777"/>
          <cell r="M777"/>
          <cell r="O777"/>
          <cell r="R777"/>
          <cell r="U777"/>
          <cell r="Z777"/>
          <cell r="AA777"/>
          <cell r="AB777"/>
          <cell r="AM777"/>
          <cell r="AN777"/>
          <cell r="AO777"/>
        </row>
        <row r="778">
          <cell r="E778"/>
          <cell r="M778"/>
          <cell r="O778"/>
          <cell r="R778"/>
          <cell r="U778"/>
          <cell r="Z778"/>
          <cell r="AA778"/>
          <cell r="AB778"/>
          <cell r="AM778"/>
          <cell r="AN778"/>
          <cell r="AO778"/>
        </row>
        <row r="779">
          <cell r="E779"/>
          <cell r="M779"/>
          <cell r="O779"/>
          <cell r="R779"/>
          <cell r="U779"/>
          <cell r="Z779"/>
          <cell r="AA779"/>
          <cell r="AB779"/>
          <cell r="AM779"/>
          <cell r="AN779"/>
          <cell r="AO779"/>
        </row>
        <row r="780">
          <cell r="E780"/>
          <cell r="M780"/>
          <cell r="O780"/>
          <cell r="R780"/>
          <cell r="U780"/>
          <cell r="Z780"/>
          <cell r="AA780"/>
          <cell r="AB780"/>
          <cell r="AM780"/>
          <cell r="AN780"/>
          <cell r="AO780"/>
        </row>
        <row r="781">
          <cell r="E781"/>
          <cell r="M781"/>
          <cell r="O781"/>
          <cell r="R781"/>
          <cell r="U781"/>
          <cell r="Z781"/>
          <cell r="AA781"/>
          <cell r="AB781"/>
          <cell r="AM781"/>
          <cell r="AN781"/>
          <cell r="AO781"/>
        </row>
        <row r="782">
          <cell r="E782"/>
          <cell r="M782"/>
          <cell r="O782"/>
          <cell r="R782"/>
          <cell r="U782"/>
          <cell r="Z782"/>
          <cell r="AA782"/>
          <cell r="AB782"/>
          <cell r="AM782"/>
          <cell r="AN782"/>
          <cell r="AO782"/>
        </row>
        <row r="783">
          <cell r="E783"/>
          <cell r="M783"/>
          <cell r="O783"/>
          <cell r="R783"/>
          <cell r="U783"/>
          <cell r="Z783"/>
          <cell r="AA783"/>
          <cell r="AB783"/>
          <cell r="AM783"/>
          <cell r="AN783"/>
          <cell r="AO783"/>
        </row>
        <row r="784">
          <cell r="E784"/>
          <cell r="M784"/>
          <cell r="O784"/>
          <cell r="R784"/>
          <cell r="U784"/>
          <cell r="Z784"/>
          <cell r="AA784"/>
          <cell r="AB784"/>
          <cell r="AM784"/>
          <cell r="AN784"/>
          <cell r="AO784"/>
        </row>
        <row r="785">
          <cell r="E785"/>
          <cell r="M785"/>
          <cell r="O785"/>
          <cell r="R785"/>
          <cell r="U785"/>
          <cell r="Z785"/>
          <cell r="AA785"/>
          <cell r="AB785"/>
          <cell r="AM785"/>
          <cell r="AN785"/>
          <cell r="AO785"/>
        </row>
        <row r="786">
          <cell r="E786"/>
          <cell r="M786"/>
          <cell r="O786"/>
          <cell r="R786"/>
          <cell r="U786"/>
          <cell r="Z786"/>
          <cell r="AA786"/>
          <cell r="AB786"/>
          <cell r="AM786"/>
          <cell r="AN786"/>
          <cell r="AO786"/>
        </row>
        <row r="787">
          <cell r="E787"/>
          <cell r="M787"/>
          <cell r="O787"/>
          <cell r="R787"/>
          <cell r="U787"/>
          <cell r="Z787"/>
          <cell r="AA787"/>
          <cell r="AB787"/>
          <cell r="AM787"/>
          <cell r="AN787"/>
          <cell r="AO787"/>
        </row>
        <row r="788">
          <cell r="E788"/>
          <cell r="M788"/>
          <cell r="O788"/>
          <cell r="R788"/>
          <cell r="U788"/>
          <cell r="Z788"/>
          <cell r="AA788"/>
          <cell r="AB788"/>
          <cell r="AM788"/>
          <cell r="AN788"/>
          <cell r="AO788"/>
        </row>
        <row r="789">
          <cell r="E789"/>
          <cell r="M789"/>
          <cell r="O789"/>
          <cell r="R789"/>
          <cell r="U789"/>
          <cell r="Z789"/>
          <cell r="AA789"/>
          <cell r="AB789"/>
          <cell r="AM789"/>
          <cell r="AN789"/>
          <cell r="AO789"/>
        </row>
        <row r="790">
          <cell r="E790"/>
          <cell r="M790"/>
          <cell r="O790"/>
          <cell r="R790"/>
          <cell r="U790"/>
          <cell r="Z790"/>
          <cell r="AA790"/>
          <cell r="AB790"/>
          <cell r="AM790"/>
          <cell r="AN790"/>
          <cell r="AO790"/>
        </row>
        <row r="791">
          <cell r="E791"/>
          <cell r="M791"/>
          <cell r="O791"/>
          <cell r="R791"/>
          <cell r="U791"/>
          <cell r="Z791"/>
          <cell r="AA791"/>
          <cell r="AB791"/>
          <cell r="AM791"/>
          <cell r="AN791"/>
          <cell r="AO791"/>
        </row>
        <row r="792">
          <cell r="E792"/>
          <cell r="M792"/>
          <cell r="O792"/>
          <cell r="R792"/>
          <cell r="U792"/>
          <cell r="Z792"/>
          <cell r="AA792"/>
          <cell r="AB792"/>
          <cell r="AM792"/>
          <cell r="AN792"/>
          <cell r="AO792"/>
        </row>
        <row r="793">
          <cell r="E793"/>
          <cell r="M793"/>
          <cell r="O793"/>
          <cell r="R793"/>
          <cell r="U793"/>
          <cell r="Z793"/>
          <cell r="AA793"/>
          <cell r="AB793"/>
          <cell r="AM793"/>
          <cell r="AN793"/>
          <cell r="AO793"/>
        </row>
        <row r="794">
          <cell r="E794"/>
          <cell r="M794"/>
          <cell r="O794"/>
          <cell r="R794"/>
          <cell r="U794"/>
          <cell r="Z794"/>
          <cell r="AA794"/>
          <cell r="AB794"/>
          <cell r="AM794"/>
          <cell r="AN794"/>
          <cell r="AO794"/>
        </row>
        <row r="795">
          <cell r="E795"/>
          <cell r="M795"/>
          <cell r="O795"/>
          <cell r="R795"/>
          <cell r="U795"/>
          <cell r="Z795"/>
          <cell r="AA795"/>
          <cell r="AB795"/>
          <cell r="AM795"/>
          <cell r="AN795"/>
          <cell r="AO795"/>
        </row>
        <row r="796">
          <cell r="E796"/>
          <cell r="M796"/>
          <cell r="O796"/>
          <cell r="R796"/>
          <cell r="U796"/>
          <cell r="Z796"/>
          <cell r="AA796"/>
          <cell r="AB796"/>
          <cell r="AM796"/>
          <cell r="AN796"/>
          <cell r="AO796"/>
        </row>
        <row r="797">
          <cell r="E797"/>
          <cell r="M797"/>
          <cell r="O797"/>
          <cell r="R797"/>
          <cell r="U797"/>
          <cell r="Z797"/>
          <cell r="AA797"/>
          <cell r="AB797"/>
          <cell r="AM797"/>
          <cell r="AN797"/>
          <cell r="AO797"/>
        </row>
        <row r="798">
          <cell r="E798"/>
          <cell r="M798"/>
          <cell r="O798"/>
          <cell r="R798"/>
          <cell r="U798"/>
          <cell r="Z798"/>
          <cell r="AA798"/>
          <cell r="AB798"/>
          <cell r="AM798"/>
          <cell r="AN798"/>
          <cell r="AO798"/>
        </row>
        <row r="799">
          <cell r="E799"/>
          <cell r="M799"/>
          <cell r="O799"/>
          <cell r="R799"/>
          <cell r="U799"/>
          <cell r="Z799"/>
          <cell r="AA799"/>
          <cell r="AB799"/>
          <cell r="AM799"/>
          <cell r="AN799"/>
          <cell r="AO799"/>
        </row>
        <row r="800">
          <cell r="E800"/>
          <cell r="M800"/>
          <cell r="O800"/>
          <cell r="R800"/>
          <cell r="U800"/>
          <cell r="Z800"/>
          <cell r="AA800"/>
          <cell r="AB800"/>
          <cell r="AM800"/>
          <cell r="AN800"/>
          <cell r="AO800"/>
        </row>
        <row r="801">
          <cell r="E801"/>
          <cell r="M801"/>
          <cell r="O801"/>
          <cell r="R801"/>
          <cell r="U801"/>
          <cell r="Z801"/>
          <cell r="AA801"/>
          <cell r="AB801"/>
          <cell r="AM801"/>
          <cell r="AN801"/>
          <cell r="AO801"/>
        </row>
        <row r="802">
          <cell r="E802"/>
          <cell r="M802"/>
          <cell r="O802"/>
          <cell r="R802"/>
          <cell r="U802"/>
          <cell r="Z802"/>
          <cell r="AA802"/>
          <cell r="AB802"/>
          <cell r="AM802"/>
          <cell r="AN802"/>
          <cell r="AO802"/>
        </row>
        <row r="803">
          <cell r="E803"/>
          <cell r="M803"/>
          <cell r="O803"/>
          <cell r="R803"/>
          <cell r="U803"/>
          <cell r="Z803"/>
          <cell r="AA803"/>
          <cell r="AB803"/>
          <cell r="AM803"/>
          <cell r="AN803"/>
          <cell r="AO803"/>
        </row>
        <row r="804">
          <cell r="E804"/>
          <cell r="M804"/>
          <cell r="O804"/>
          <cell r="R804"/>
          <cell r="U804"/>
          <cell r="Z804"/>
          <cell r="AA804"/>
          <cell r="AB804"/>
          <cell r="AM804"/>
          <cell r="AN804"/>
          <cell r="AO804"/>
        </row>
        <row r="805">
          <cell r="E805"/>
          <cell r="M805"/>
          <cell r="O805"/>
          <cell r="R805"/>
          <cell r="U805"/>
          <cell r="Z805"/>
          <cell r="AA805"/>
          <cell r="AB805"/>
          <cell r="AM805"/>
          <cell r="AN805"/>
          <cell r="AO805"/>
        </row>
        <row r="806">
          <cell r="E806"/>
          <cell r="M806"/>
          <cell r="O806"/>
          <cell r="R806"/>
          <cell r="U806"/>
          <cell r="Z806"/>
          <cell r="AA806"/>
          <cell r="AB806"/>
          <cell r="AM806"/>
          <cell r="AN806"/>
          <cell r="AO806"/>
        </row>
        <row r="807">
          <cell r="E807"/>
          <cell r="M807"/>
          <cell r="O807"/>
          <cell r="R807"/>
          <cell r="U807"/>
          <cell r="Z807"/>
          <cell r="AA807"/>
          <cell r="AB807"/>
          <cell r="AM807"/>
          <cell r="AN807"/>
          <cell r="AO807"/>
        </row>
        <row r="808">
          <cell r="E808"/>
          <cell r="M808"/>
          <cell r="O808"/>
          <cell r="R808"/>
          <cell r="U808"/>
          <cell r="Z808"/>
          <cell r="AA808"/>
          <cell r="AB808"/>
          <cell r="AM808"/>
          <cell r="AN808"/>
          <cell r="AO808"/>
        </row>
        <row r="809">
          <cell r="E809"/>
          <cell r="M809"/>
          <cell r="O809"/>
          <cell r="R809"/>
          <cell r="U809"/>
          <cell r="Z809"/>
          <cell r="AA809"/>
          <cell r="AB809"/>
          <cell r="AM809"/>
          <cell r="AN809"/>
          <cell r="AO809"/>
        </row>
        <row r="810">
          <cell r="E810"/>
          <cell r="M810"/>
          <cell r="O810"/>
          <cell r="R810"/>
          <cell r="U810"/>
          <cell r="Z810"/>
          <cell r="AA810"/>
          <cell r="AB810"/>
          <cell r="AM810"/>
          <cell r="AN810"/>
          <cell r="AO810"/>
        </row>
        <row r="811">
          <cell r="E811"/>
          <cell r="M811"/>
          <cell r="O811"/>
          <cell r="R811"/>
          <cell r="U811"/>
          <cell r="Z811"/>
          <cell r="AA811"/>
          <cell r="AB811"/>
          <cell r="AM811"/>
          <cell r="AN811"/>
          <cell r="AO811"/>
        </row>
        <row r="812">
          <cell r="E812"/>
          <cell r="M812"/>
          <cell r="O812"/>
          <cell r="R812"/>
          <cell r="U812"/>
          <cell r="Z812"/>
          <cell r="AA812"/>
          <cell r="AB812"/>
          <cell r="AM812"/>
          <cell r="AN812"/>
          <cell r="AO812"/>
        </row>
        <row r="813">
          <cell r="E813"/>
          <cell r="M813"/>
          <cell r="O813"/>
          <cell r="R813"/>
          <cell r="U813"/>
          <cell r="Z813"/>
          <cell r="AA813"/>
          <cell r="AB813"/>
          <cell r="AM813"/>
          <cell r="AN813"/>
          <cell r="AO813"/>
        </row>
        <row r="814">
          <cell r="E814"/>
          <cell r="M814"/>
          <cell r="O814"/>
          <cell r="R814"/>
          <cell r="U814"/>
          <cell r="Z814"/>
          <cell r="AA814"/>
          <cell r="AB814"/>
          <cell r="AM814"/>
          <cell r="AN814"/>
          <cell r="AO814"/>
        </row>
        <row r="815">
          <cell r="E815"/>
          <cell r="M815"/>
          <cell r="O815"/>
          <cell r="R815"/>
          <cell r="U815"/>
          <cell r="Z815"/>
          <cell r="AA815"/>
          <cell r="AB815"/>
          <cell r="AM815"/>
          <cell r="AN815"/>
          <cell r="AO815"/>
        </row>
        <row r="816">
          <cell r="E816"/>
          <cell r="M816"/>
          <cell r="O816"/>
          <cell r="R816"/>
          <cell r="U816"/>
          <cell r="Z816"/>
          <cell r="AA816"/>
          <cell r="AB816"/>
          <cell r="AM816"/>
          <cell r="AN816"/>
          <cell r="AO816"/>
        </row>
        <row r="817">
          <cell r="E817"/>
          <cell r="M817"/>
          <cell r="O817"/>
          <cell r="R817"/>
          <cell r="U817"/>
          <cell r="Z817"/>
          <cell r="AA817"/>
          <cell r="AB817"/>
          <cell r="AM817"/>
          <cell r="AN817"/>
          <cell r="AO817"/>
        </row>
        <row r="818">
          <cell r="E818"/>
          <cell r="M818"/>
          <cell r="O818"/>
          <cell r="R818"/>
          <cell r="U818"/>
          <cell r="Z818"/>
          <cell r="AA818"/>
          <cell r="AB818"/>
          <cell r="AM818"/>
          <cell r="AN818"/>
          <cell r="AO818"/>
        </row>
        <row r="819">
          <cell r="E819"/>
          <cell r="M819"/>
          <cell r="O819"/>
          <cell r="R819"/>
          <cell r="U819"/>
          <cell r="Z819"/>
          <cell r="AA819"/>
          <cell r="AB819"/>
          <cell r="AM819"/>
          <cell r="AN819"/>
          <cell r="AO819"/>
        </row>
        <row r="820">
          <cell r="E820"/>
          <cell r="M820"/>
          <cell r="O820"/>
          <cell r="R820"/>
          <cell r="U820"/>
          <cell r="Z820"/>
          <cell r="AA820"/>
          <cell r="AB820"/>
          <cell r="AM820"/>
          <cell r="AN820"/>
          <cell r="AO820"/>
        </row>
        <row r="821">
          <cell r="E821"/>
          <cell r="M821"/>
          <cell r="O821"/>
          <cell r="R821"/>
          <cell r="U821"/>
          <cell r="Z821"/>
          <cell r="AA821"/>
          <cell r="AB821"/>
          <cell r="AM821"/>
          <cell r="AN821"/>
          <cell r="AO821"/>
        </row>
        <row r="822">
          <cell r="E822"/>
          <cell r="M822"/>
          <cell r="O822"/>
          <cell r="R822"/>
          <cell r="U822"/>
          <cell r="Z822"/>
          <cell r="AA822"/>
          <cell r="AB822"/>
          <cell r="AM822"/>
          <cell r="AN822"/>
          <cell r="AO822"/>
        </row>
        <row r="823">
          <cell r="E823"/>
          <cell r="M823"/>
          <cell r="O823"/>
          <cell r="R823"/>
          <cell r="U823"/>
          <cell r="Z823"/>
          <cell r="AA823"/>
          <cell r="AB823"/>
          <cell r="AM823"/>
          <cell r="AN823"/>
          <cell r="AO823"/>
        </row>
        <row r="824">
          <cell r="E824"/>
          <cell r="M824"/>
          <cell r="O824"/>
          <cell r="R824"/>
          <cell r="U824"/>
          <cell r="Z824"/>
          <cell r="AA824"/>
          <cell r="AB824"/>
          <cell r="AM824"/>
          <cell r="AN824"/>
          <cell r="AO824"/>
        </row>
        <row r="825">
          <cell r="E825"/>
          <cell r="M825"/>
          <cell r="O825"/>
          <cell r="R825"/>
          <cell r="U825"/>
          <cell r="Z825"/>
          <cell r="AA825"/>
          <cell r="AB825"/>
          <cell r="AM825"/>
          <cell r="AN825"/>
          <cell r="AO825"/>
        </row>
        <row r="826">
          <cell r="E826"/>
          <cell r="M826"/>
          <cell r="O826"/>
          <cell r="R826"/>
          <cell r="U826"/>
          <cell r="Z826"/>
          <cell r="AA826"/>
          <cell r="AB826"/>
          <cell r="AM826"/>
          <cell r="AN826"/>
          <cell r="AO826"/>
        </row>
        <row r="827">
          <cell r="E827"/>
          <cell r="M827"/>
          <cell r="O827"/>
          <cell r="R827"/>
          <cell r="U827"/>
          <cell r="Z827"/>
          <cell r="AA827"/>
          <cell r="AB827"/>
          <cell r="AM827"/>
          <cell r="AN827"/>
          <cell r="AO827"/>
        </row>
        <row r="828">
          <cell r="E828"/>
          <cell r="M828"/>
          <cell r="O828"/>
          <cell r="R828"/>
          <cell r="U828"/>
          <cell r="Z828"/>
          <cell r="AA828"/>
          <cell r="AB828"/>
          <cell r="AM828"/>
          <cell r="AN828"/>
          <cell r="AO828"/>
        </row>
        <row r="829">
          <cell r="E829"/>
          <cell r="M829"/>
          <cell r="O829"/>
          <cell r="R829"/>
          <cell r="U829"/>
          <cell r="Z829"/>
          <cell r="AA829"/>
          <cell r="AB829"/>
          <cell r="AM829"/>
          <cell r="AN829"/>
          <cell r="AO829"/>
        </row>
        <row r="830">
          <cell r="E830"/>
          <cell r="M830"/>
          <cell r="O830"/>
          <cell r="R830"/>
          <cell r="U830"/>
          <cell r="Z830"/>
          <cell r="AA830"/>
          <cell r="AB830"/>
          <cell r="AM830"/>
          <cell r="AN830"/>
          <cell r="AO830"/>
        </row>
        <row r="831">
          <cell r="E831"/>
          <cell r="M831"/>
          <cell r="O831"/>
          <cell r="R831"/>
          <cell r="U831"/>
          <cell r="Z831"/>
          <cell r="AA831"/>
          <cell r="AB831"/>
          <cell r="AM831"/>
          <cell r="AN831"/>
          <cell r="AO831"/>
        </row>
        <row r="832">
          <cell r="E832"/>
          <cell r="M832"/>
          <cell r="O832"/>
          <cell r="R832"/>
          <cell r="U832"/>
          <cell r="Z832"/>
          <cell r="AA832"/>
          <cell r="AB832"/>
          <cell r="AM832"/>
          <cell r="AN832"/>
          <cell r="AO832"/>
        </row>
        <row r="833">
          <cell r="E833"/>
          <cell r="M833"/>
          <cell r="O833"/>
          <cell r="R833"/>
          <cell r="U833"/>
          <cell r="Z833"/>
          <cell r="AA833"/>
          <cell r="AB833"/>
          <cell r="AM833"/>
          <cell r="AN833"/>
          <cell r="AO833"/>
        </row>
        <row r="834">
          <cell r="E834"/>
          <cell r="M834"/>
          <cell r="O834"/>
          <cell r="R834"/>
          <cell r="U834"/>
          <cell r="Z834"/>
          <cell r="AA834"/>
          <cell r="AB834"/>
          <cell r="AM834"/>
          <cell r="AN834"/>
          <cell r="AO834"/>
        </row>
        <row r="835">
          <cell r="E835"/>
          <cell r="M835"/>
          <cell r="O835"/>
          <cell r="R835"/>
          <cell r="U835"/>
          <cell r="Z835"/>
          <cell r="AA835"/>
          <cell r="AB835"/>
          <cell r="AM835"/>
          <cell r="AN835"/>
          <cell r="AO835"/>
        </row>
        <row r="836">
          <cell r="E836"/>
          <cell r="M836"/>
          <cell r="O836"/>
          <cell r="R836"/>
          <cell r="U836"/>
          <cell r="Z836"/>
          <cell r="AA836"/>
          <cell r="AB836"/>
          <cell r="AM836"/>
          <cell r="AN836"/>
          <cell r="AO836"/>
        </row>
        <row r="837">
          <cell r="E837"/>
          <cell r="M837"/>
          <cell r="O837"/>
          <cell r="R837"/>
          <cell r="U837"/>
          <cell r="Z837"/>
          <cell r="AA837"/>
          <cell r="AB837"/>
          <cell r="AM837"/>
          <cell r="AN837"/>
          <cell r="AO837"/>
        </row>
        <row r="838">
          <cell r="E838"/>
          <cell r="M838"/>
          <cell r="O838"/>
          <cell r="R838"/>
          <cell r="U838"/>
          <cell r="Z838"/>
          <cell r="AA838"/>
          <cell r="AB838"/>
          <cell r="AM838"/>
          <cell r="AN838"/>
          <cell r="AO838"/>
        </row>
        <row r="839">
          <cell r="E839"/>
          <cell r="M839"/>
          <cell r="O839"/>
          <cell r="R839"/>
          <cell r="U839"/>
          <cell r="Z839"/>
          <cell r="AA839"/>
          <cell r="AB839"/>
          <cell r="AM839"/>
          <cell r="AN839"/>
          <cell r="AO839"/>
        </row>
        <row r="840">
          <cell r="E840"/>
          <cell r="M840"/>
          <cell r="O840"/>
          <cell r="R840"/>
          <cell r="U840"/>
          <cell r="Z840"/>
          <cell r="AA840"/>
          <cell r="AB840"/>
          <cell r="AM840"/>
          <cell r="AN840"/>
          <cell r="AO840"/>
        </row>
        <row r="841">
          <cell r="E841"/>
          <cell r="M841"/>
          <cell r="O841"/>
          <cell r="R841"/>
          <cell r="U841"/>
          <cell r="Z841"/>
          <cell r="AA841"/>
          <cell r="AB841"/>
          <cell r="AM841"/>
          <cell r="AN841"/>
          <cell r="AO841"/>
        </row>
        <row r="842">
          <cell r="E842"/>
          <cell r="M842"/>
          <cell r="O842"/>
          <cell r="R842"/>
          <cell r="U842"/>
          <cell r="Z842"/>
          <cell r="AA842"/>
          <cell r="AB842"/>
          <cell r="AM842"/>
          <cell r="AN842"/>
          <cell r="AO842"/>
        </row>
        <row r="843">
          <cell r="E843"/>
          <cell r="M843"/>
          <cell r="O843"/>
          <cell r="R843"/>
          <cell r="U843"/>
          <cell r="Z843"/>
          <cell r="AA843"/>
          <cell r="AB843"/>
          <cell r="AM843"/>
          <cell r="AN843"/>
          <cell r="AO843"/>
        </row>
        <row r="844">
          <cell r="E844"/>
          <cell r="M844"/>
          <cell r="O844"/>
          <cell r="R844"/>
          <cell r="U844"/>
          <cell r="Z844"/>
          <cell r="AA844"/>
          <cell r="AB844"/>
          <cell r="AM844"/>
          <cell r="AN844"/>
          <cell r="AO844"/>
        </row>
        <row r="845">
          <cell r="E845"/>
          <cell r="M845"/>
          <cell r="O845"/>
          <cell r="R845"/>
          <cell r="U845"/>
          <cell r="Z845"/>
          <cell r="AA845"/>
          <cell r="AB845"/>
          <cell r="AM845"/>
          <cell r="AN845"/>
          <cell r="AO845"/>
        </row>
        <row r="846">
          <cell r="E846"/>
          <cell r="M846"/>
          <cell r="O846"/>
          <cell r="R846"/>
          <cell r="U846"/>
          <cell r="Z846"/>
          <cell r="AA846"/>
          <cell r="AB846"/>
          <cell r="AM846"/>
          <cell r="AN846"/>
          <cell r="AO846"/>
        </row>
        <row r="847">
          <cell r="E847"/>
          <cell r="M847"/>
          <cell r="O847"/>
          <cell r="R847"/>
          <cell r="U847"/>
          <cell r="Z847"/>
          <cell r="AA847"/>
          <cell r="AB847"/>
          <cell r="AM847"/>
          <cell r="AN847"/>
          <cell r="AO847"/>
        </row>
        <row r="848">
          <cell r="E848"/>
          <cell r="M848"/>
          <cell r="O848"/>
          <cell r="R848"/>
          <cell r="U848"/>
          <cell r="Z848"/>
          <cell r="AA848"/>
          <cell r="AB848"/>
          <cell r="AM848"/>
          <cell r="AN848"/>
          <cell r="AO848"/>
        </row>
        <row r="849">
          <cell r="E849"/>
          <cell r="M849"/>
          <cell r="O849"/>
          <cell r="R849"/>
          <cell r="U849"/>
          <cell r="Z849"/>
          <cell r="AA849"/>
          <cell r="AB849"/>
          <cell r="AM849"/>
          <cell r="AN849"/>
          <cell r="AO849"/>
        </row>
        <row r="850">
          <cell r="E850"/>
          <cell r="M850"/>
          <cell r="O850"/>
          <cell r="R850"/>
          <cell r="U850"/>
          <cell r="Z850"/>
          <cell r="AA850"/>
          <cell r="AB850"/>
          <cell r="AM850"/>
          <cell r="AN850"/>
          <cell r="AO850"/>
        </row>
        <row r="851">
          <cell r="E851"/>
          <cell r="M851"/>
          <cell r="O851"/>
          <cell r="R851"/>
          <cell r="U851"/>
          <cell r="Z851"/>
          <cell r="AA851"/>
          <cell r="AB851"/>
          <cell r="AM851"/>
          <cell r="AN851"/>
          <cell r="AO851"/>
        </row>
        <row r="852">
          <cell r="E852"/>
          <cell r="M852"/>
          <cell r="O852"/>
          <cell r="R852"/>
          <cell r="U852"/>
          <cell r="Z852"/>
          <cell r="AA852"/>
          <cell r="AB852"/>
          <cell r="AM852"/>
          <cell r="AN852"/>
          <cell r="AO852"/>
        </row>
        <row r="853">
          <cell r="E853"/>
          <cell r="M853"/>
          <cell r="O853"/>
          <cell r="R853"/>
          <cell r="U853"/>
          <cell r="Z853"/>
          <cell r="AA853"/>
          <cell r="AB853"/>
          <cell r="AM853"/>
          <cell r="AN853"/>
          <cell r="AO853"/>
        </row>
        <row r="854">
          <cell r="E854"/>
          <cell r="M854"/>
          <cell r="O854"/>
          <cell r="R854"/>
          <cell r="U854"/>
          <cell r="Z854"/>
          <cell r="AA854"/>
          <cell r="AB854"/>
          <cell r="AM854"/>
          <cell r="AN854"/>
          <cell r="AO854"/>
        </row>
        <row r="855">
          <cell r="E855"/>
          <cell r="M855"/>
          <cell r="O855"/>
          <cell r="R855"/>
          <cell r="U855"/>
          <cell r="Z855"/>
          <cell r="AA855"/>
          <cell r="AB855"/>
          <cell r="AM855"/>
          <cell r="AN855"/>
          <cell r="AO855"/>
        </row>
        <row r="856">
          <cell r="E856"/>
          <cell r="M856"/>
          <cell r="O856"/>
          <cell r="R856"/>
          <cell r="U856"/>
          <cell r="Z856"/>
          <cell r="AA856"/>
          <cell r="AB856"/>
          <cell r="AM856"/>
          <cell r="AN856"/>
          <cell r="AO856"/>
        </row>
        <row r="857">
          <cell r="E857"/>
          <cell r="M857"/>
          <cell r="O857"/>
          <cell r="R857"/>
          <cell r="U857"/>
          <cell r="Z857"/>
          <cell r="AA857"/>
          <cell r="AB857"/>
          <cell r="AM857"/>
          <cell r="AN857"/>
          <cell r="AO857"/>
        </row>
        <row r="858">
          <cell r="E858"/>
          <cell r="M858"/>
          <cell r="O858"/>
          <cell r="R858"/>
          <cell r="U858"/>
          <cell r="Z858"/>
          <cell r="AA858"/>
          <cell r="AB858"/>
          <cell r="AM858"/>
          <cell r="AN858"/>
          <cell r="AO858"/>
        </row>
        <row r="859">
          <cell r="E859"/>
          <cell r="M859"/>
          <cell r="O859"/>
          <cell r="R859"/>
          <cell r="U859"/>
          <cell r="Z859"/>
          <cell r="AA859"/>
          <cell r="AB859"/>
          <cell r="AM859"/>
          <cell r="AN859"/>
          <cell r="AO859"/>
        </row>
        <row r="860">
          <cell r="E860"/>
          <cell r="M860"/>
          <cell r="O860"/>
          <cell r="R860"/>
          <cell r="U860"/>
          <cell r="Z860"/>
          <cell r="AA860"/>
          <cell r="AB860"/>
          <cell r="AM860"/>
          <cell r="AN860"/>
          <cell r="AO860"/>
        </row>
        <row r="861">
          <cell r="E861"/>
          <cell r="M861"/>
          <cell r="O861"/>
          <cell r="R861"/>
          <cell r="U861"/>
          <cell r="Z861"/>
          <cell r="AA861"/>
          <cell r="AB861"/>
          <cell r="AM861"/>
          <cell r="AN861"/>
          <cell r="AO861"/>
        </row>
        <row r="862">
          <cell r="E862"/>
          <cell r="M862"/>
          <cell r="O862"/>
          <cell r="R862"/>
          <cell r="U862"/>
          <cell r="Z862"/>
          <cell r="AA862"/>
          <cell r="AB862"/>
          <cell r="AM862"/>
          <cell r="AN862"/>
          <cell r="AO862"/>
        </row>
        <row r="863">
          <cell r="E863"/>
          <cell r="M863"/>
          <cell r="O863"/>
          <cell r="R863"/>
          <cell r="U863"/>
          <cell r="Z863"/>
          <cell r="AA863"/>
          <cell r="AB863"/>
          <cell r="AM863"/>
          <cell r="AN863"/>
          <cell r="AO863"/>
        </row>
        <row r="864">
          <cell r="E864"/>
          <cell r="M864"/>
          <cell r="O864"/>
          <cell r="R864"/>
          <cell r="U864"/>
          <cell r="Z864"/>
          <cell r="AA864"/>
          <cell r="AB864"/>
          <cell r="AM864"/>
          <cell r="AN864"/>
          <cell r="AO864"/>
        </row>
        <row r="865">
          <cell r="E865"/>
          <cell r="M865"/>
          <cell r="O865"/>
          <cell r="R865"/>
          <cell r="U865"/>
          <cell r="Z865"/>
          <cell r="AA865"/>
          <cell r="AB865"/>
          <cell r="AM865"/>
          <cell r="AN865"/>
          <cell r="AO865"/>
        </row>
        <row r="866">
          <cell r="E866"/>
          <cell r="M866"/>
          <cell r="O866"/>
          <cell r="R866"/>
          <cell r="U866"/>
          <cell r="Z866"/>
          <cell r="AA866"/>
          <cell r="AB866"/>
          <cell r="AM866"/>
          <cell r="AN866"/>
          <cell r="AO866"/>
        </row>
        <row r="867">
          <cell r="E867"/>
          <cell r="M867"/>
          <cell r="O867"/>
          <cell r="R867"/>
          <cell r="U867"/>
          <cell r="Z867"/>
          <cell r="AA867"/>
          <cell r="AB867"/>
          <cell r="AM867"/>
          <cell r="AN867"/>
          <cell r="AO867"/>
        </row>
        <row r="868">
          <cell r="E868"/>
          <cell r="M868"/>
          <cell r="O868"/>
          <cell r="R868"/>
          <cell r="U868"/>
          <cell r="Z868"/>
          <cell r="AA868"/>
          <cell r="AB868"/>
          <cell r="AM868"/>
          <cell r="AN868"/>
          <cell r="AO868"/>
        </row>
        <row r="869">
          <cell r="E869"/>
          <cell r="M869"/>
          <cell r="O869"/>
          <cell r="R869"/>
          <cell r="U869"/>
          <cell r="Z869"/>
          <cell r="AA869"/>
          <cell r="AB869"/>
          <cell r="AM869"/>
          <cell r="AN869"/>
          <cell r="AO869"/>
        </row>
        <row r="870">
          <cell r="E870"/>
          <cell r="M870"/>
          <cell r="O870"/>
          <cell r="R870"/>
          <cell r="U870"/>
          <cell r="Z870"/>
          <cell r="AA870"/>
          <cell r="AB870"/>
          <cell r="AM870"/>
          <cell r="AN870"/>
          <cell r="AO870"/>
        </row>
        <row r="871">
          <cell r="E871"/>
          <cell r="M871"/>
          <cell r="O871"/>
          <cell r="R871"/>
          <cell r="U871"/>
          <cell r="Z871"/>
          <cell r="AA871"/>
          <cell r="AB871"/>
          <cell r="AM871"/>
          <cell r="AN871"/>
          <cell r="AO871"/>
        </row>
        <row r="872">
          <cell r="E872"/>
          <cell r="M872"/>
          <cell r="O872"/>
          <cell r="R872"/>
          <cell r="U872"/>
          <cell r="Z872"/>
          <cell r="AA872"/>
          <cell r="AB872"/>
          <cell r="AM872"/>
          <cell r="AN872"/>
          <cell r="AO872"/>
        </row>
        <row r="873">
          <cell r="E873"/>
          <cell r="M873"/>
          <cell r="O873"/>
          <cell r="R873"/>
          <cell r="U873"/>
          <cell r="Z873"/>
          <cell r="AA873"/>
          <cell r="AB873"/>
          <cell r="AM873"/>
          <cell r="AN873"/>
          <cell r="AO873"/>
        </row>
        <row r="874">
          <cell r="E874"/>
          <cell r="M874"/>
          <cell r="O874"/>
          <cell r="R874"/>
          <cell r="U874"/>
          <cell r="Z874"/>
          <cell r="AA874"/>
          <cell r="AB874"/>
          <cell r="AM874"/>
          <cell r="AN874"/>
          <cell r="AO874"/>
        </row>
        <row r="875">
          <cell r="E875"/>
          <cell r="M875"/>
          <cell r="O875"/>
          <cell r="R875"/>
          <cell r="U875"/>
          <cell r="Z875"/>
          <cell r="AA875"/>
          <cell r="AB875"/>
          <cell r="AM875"/>
          <cell r="AN875"/>
          <cell r="AO875"/>
        </row>
        <row r="876">
          <cell r="E876"/>
          <cell r="M876"/>
          <cell r="O876"/>
          <cell r="R876"/>
          <cell r="U876"/>
          <cell r="Z876"/>
          <cell r="AA876"/>
          <cell r="AB876"/>
          <cell r="AM876"/>
          <cell r="AN876"/>
          <cell r="AO876"/>
        </row>
        <row r="877">
          <cell r="E877"/>
          <cell r="M877"/>
          <cell r="O877"/>
          <cell r="R877"/>
          <cell r="U877"/>
          <cell r="Z877"/>
          <cell r="AA877"/>
          <cell r="AB877"/>
          <cell r="AM877"/>
          <cell r="AN877"/>
          <cell r="AO877"/>
        </row>
        <row r="878">
          <cell r="E878"/>
          <cell r="M878"/>
          <cell r="O878"/>
          <cell r="R878"/>
          <cell r="U878"/>
          <cell r="Z878"/>
          <cell r="AA878"/>
          <cell r="AB878"/>
          <cell r="AM878"/>
          <cell r="AN878"/>
          <cell r="AO878"/>
        </row>
        <row r="879">
          <cell r="E879"/>
          <cell r="M879"/>
          <cell r="O879"/>
          <cell r="R879"/>
          <cell r="U879"/>
          <cell r="Z879"/>
          <cell r="AA879"/>
          <cell r="AB879"/>
          <cell r="AM879"/>
          <cell r="AN879"/>
          <cell r="AO879"/>
        </row>
        <row r="880">
          <cell r="E880"/>
          <cell r="M880"/>
          <cell r="O880"/>
          <cell r="R880"/>
          <cell r="U880"/>
          <cell r="Z880"/>
          <cell r="AA880"/>
          <cell r="AB880"/>
          <cell r="AM880"/>
          <cell r="AN880"/>
          <cell r="AO880"/>
        </row>
        <row r="881">
          <cell r="E881"/>
          <cell r="M881"/>
          <cell r="O881"/>
          <cell r="R881"/>
          <cell r="U881"/>
          <cell r="Z881"/>
          <cell r="AA881"/>
          <cell r="AB881"/>
          <cell r="AM881"/>
          <cell r="AN881"/>
          <cell r="AO881"/>
        </row>
        <row r="882">
          <cell r="E882"/>
          <cell r="M882"/>
          <cell r="O882"/>
          <cell r="R882"/>
          <cell r="U882"/>
          <cell r="Z882"/>
          <cell r="AA882"/>
          <cell r="AB882"/>
          <cell r="AM882"/>
          <cell r="AN882"/>
          <cell r="AO882"/>
        </row>
        <row r="883">
          <cell r="E883"/>
          <cell r="M883"/>
          <cell r="O883"/>
          <cell r="R883"/>
          <cell r="U883"/>
          <cell r="Z883"/>
          <cell r="AA883"/>
          <cell r="AB883"/>
          <cell r="AM883"/>
          <cell r="AN883"/>
          <cell r="AO883"/>
        </row>
        <row r="884">
          <cell r="E884"/>
          <cell r="M884"/>
          <cell r="O884"/>
          <cell r="R884"/>
          <cell r="U884"/>
          <cell r="Z884"/>
          <cell r="AA884"/>
          <cell r="AB884"/>
          <cell r="AM884"/>
          <cell r="AN884"/>
          <cell r="AO884"/>
        </row>
        <row r="885">
          <cell r="E885"/>
          <cell r="M885"/>
          <cell r="O885"/>
          <cell r="R885"/>
          <cell r="U885"/>
          <cell r="Z885"/>
          <cell r="AA885"/>
          <cell r="AB885"/>
          <cell r="AM885"/>
          <cell r="AN885"/>
          <cell r="AO885"/>
        </row>
        <row r="886">
          <cell r="E886"/>
          <cell r="M886"/>
          <cell r="O886"/>
          <cell r="R886"/>
          <cell r="U886"/>
          <cell r="Z886"/>
          <cell r="AA886"/>
          <cell r="AB886"/>
          <cell r="AM886"/>
          <cell r="AN886"/>
          <cell r="AO886"/>
        </row>
        <row r="887">
          <cell r="E887"/>
          <cell r="M887"/>
          <cell r="O887"/>
          <cell r="R887"/>
          <cell r="U887"/>
          <cell r="Z887"/>
          <cell r="AA887"/>
          <cell r="AB887"/>
          <cell r="AM887"/>
          <cell r="AN887"/>
          <cell r="AO887"/>
        </row>
        <row r="888">
          <cell r="E888"/>
          <cell r="M888"/>
          <cell r="O888"/>
          <cell r="R888"/>
          <cell r="U888"/>
          <cell r="Z888"/>
          <cell r="AA888"/>
          <cell r="AB888"/>
          <cell r="AM888"/>
          <cell r="AN888"/>
          <cell r="AO888"/>
        </row>
        <row r="889">
          <cell r="E889"/>
          <cell r="M889"/>
          <cell r="O889"/>
          <cell r="R889"/>
          <cell r="U889"/>
          <cell r="Z889"/>
          <cell r="AA889"/>
          <cell r="AB889"/>
          <cell r="AM889"/>
          <cell r="AN889"/>
          <cell r="AO889"/>
        </row>
        <row r="890">
          <cell r="E890"/>
          <cell r="M890"/>
          <cell r="O890"/>
          <cell r="R890"/>
          <cell r="U890"/>
          <cell r="Z890"/>
          <cell r="AA890"/>
          <cell r="AB890"/>
          <cell r="AM890"/>
          <cell r="AN890"/>
          <cell r="AO890"/>
        </row>
        <row r="891">
          <cell r="E891"/>
          <cell r="M891"/>
          <cell r="O891"/>
          <cell r="R891"/>
          <cell r="U891"/>
          <cell r="Z891"/>
          <cell r="AA891"/>
          <cell r="AB891"/>
          <cell r="AM891"/>
          <cell r="AN891"/>
          <cell r="AO891"/>
        </row>
        <row r="892">
          <cell r="E892"/>
          <cell r="M892"/>
          <cell r="O892"/>
          <cell r="R892"/>
          <cell r="U892"/>
          <cell r="Z892"/>
          <cell r="AA892"/>
          <cell r="AB892"/>
          <cell r="AM892"/>
          <cell r="AN892"/>
          <cell r="AO892"/>
        </row>
        <row r="893">
          <cell r="E893"/>
          <cell r="M893"/>
          <cell r="O893"/>
          <cell r="R893"/>
          <cell r="U893"/>
          <cell r="Z893"/>
          <cell r="AA893"/>
          <cell r="AB893"/>
          <cell r="AM893"/>
          <cell r="AN893"/>
          <cell r="AO893"/>
        </row>
        <row r="894">
          <cell r="E894"/>
          <cell r="M894"/>
          <cell r="O894"/>
          <cell r="R894"/>
          <cell r="U894"/>
          <cell r="Z894"/>
          <cell r="AA894"/>
          <cell r="AB894"/>
          <cell r="AM894"/>
          <cell r="AN894"/>
          <cell r="AO894"/>
        </row>
        <row r="895">
          <cell r="E895"/>
          <cell r="M895"/>
          <cell r="O895"/>
          <cell r="R895"/>
          <cell r="U895"/>
          <cell r="Z895"/>
          <cell r="AA895"/>
          <cell r="AB895"/>
          <cell r="AM895"/>
          <cell r="AN895"/>
          <cell r="AO895"/>
        </row>
        <row r="896">
          <cell r="E896"/>
          <cell r="M896"/>
          <cell r="O896"/>
          <cell r="R896"/>
          <cell r="U896"/>
          <cell r="Z896"/>
          <cell r="AA896"/>
          <cell r="AB896"/>
          <cell r="AM896"/>
          <cell r="AN896"/>
          <cell r="AO896"/>
        </row>
        <row r="897">
          <cell r="E897"/>
          <cell r="M897"/>
          <cell r="O897"/>
          <cell r="R897"/>
          <cell r="U897"/>
          <cell r="Z897"/>
          <cell r="AA897"/>
          <cell r="AB897"/>
          <cell r="AM897"/>
          <cell r="AN897"/>
          <cell r="AO897"/>
        </row>
        <row r="898">
          <cell r="E898"/>
          <cell r="M898"/>
          <cell r="O898"/>
          <cell r="R898"/>
          <cell r="U898"/>
          <cell r="Z898"/>
          <cell r="AA898"/>
          <cell r="AB898"/>
          <cell r="AM898"/>
          <cell r="AN898"/>
          <cell r="AO898"/>
        </row>
        <row r="899">
          <cell r="E899"/>
          <cell r="M899"/>
          <cell r="O899"/>
          <cell r="R899"/>
          <cell r="U899"/>
          <cell r="Z899"/>
          <cell r="AA899"/>
          <cell r="AB899"/>
          <cell r="AM899"/>
          <cell r="AN899"/>
          <cell r="AO899"/>
        </row>
        <row r="900">
          <cell r="E900"/>
          <cell r="M900"/>
          <cell r="O900"/>
          <cell r="R900"/>
          <cell r="U900"/>
          <cell r="Z900"/>
          <cell r="AA900"/>
          <cell r="AB900"/>
          <cell r="AM900"/>
          <cell r="AN900"/>
          <cell r="AO900"/>
        </row>
        <row r="901">
          <cell r="E901"/>
          <cell r="M901"/>
          <cell r="O901"/>
          <cell r="R901"/>
          <cell r="U901"/>
          <cell r="Z901"/>
          <cell r="AA901"/>
          <cell r="AB901"/>
          <cell r="AM901"/>
          <cell r="AN901"/>
          <cell r="AO901"/>
        </row>
        <row r="902">
          <cell r="E902"/>
          <cell r="M902"/>
          <cell r="O902"/>
          <cell r="R902"/>
          <cell r="U902"/>
          <cell r="Z902"/>
          <cell r="AA902"/>
          <cell r="AB902"/>
          <cell r="AM902"/>
          <cell r="AN902"/>
          <cell r="AO902"/>
        </row>
        <row r="903">
          <cell r="E903"/>
          <cell r="M903"/>
          <cell r="O903"/>
          <cell r="R903"/>
          <cell r="U903"/>
          <cell r="Z903"/>
          <cell r="AA903"/>
          <cell r="AB903"/>
          <cell r="AM903"/>
          <cell r="AN903"/>
          <cell r="AO903"/>
        </row>
        <row r="904">
          <cell r="E904"/>
          <cell r="M904"/>
          <cell r="O904"/>
          <cell r="R904"/>
          <cell r="U904"/>
          <cell r="Z904"/>
          <cell r="AA904"/>
          <cell r="AB904"/>
          <cell r="AM904"/>
          <cell r="AN904"/>
          <cell r="AO904"/>
        </row>
        <row r="905">
          <cell r="E905"/>
          <cell r="M905"/>
          <cell r="O905"/>
          <cell r="R905"/>
          <cell r="U905"/>
          <cell r="Z905"/>
          <cell r="AA905"/>
          <cell r="AB905"/>
          <cell r="AM905"/>
          <cell r="AN905"/>
          <cell r="AO905"/>
        </row>
        <row r="906">
          <cell r="E906"/>
          <cell r="M906"/>
          <cell r="O906"/>
          <cell r="R906"/>
          <cell r="U906"/>
          <cell r="Z906"/>
          <cell r="AA906"/>
          <cell r="AB906"/>
          <cell r="AM906"/>
          <cell r="AN906"/>
          <cell r="AO906"/>
        </row>
        <row r="907">
          <cell r="E907"/>
          <cell r="M907"/>
          <cell r="O907"/>
          <cell r="R907"/>
          <cell r="U907"/>
          <cell r="Z907"/>
          <cell r="AA907"/>
          <cell r="AB907"/>
          <cell r="AM907"/>
          <cell r="AN907"/>
          <cell r="AO907"/>
        </row>
        <row r="908">
          <cell r="E908"/>
          <cell r="M908"/>
          <cell r="O908"/>
          <cell r="R908"/>
          <cell r="U908"/>
          <cell r="Z908"/>
          <cell r="AA908"/>
          <cell r="AB908"/>
          <cell r="AM908"/>
          <cell r="AN908"/>
          <cell r="AO908"/>
        </row>
        <row r="909">
          <cell r="E909"/>
          <cell r="M909"/>
          <cell r="O909"/>
          <cell r="R909"/>
          <cell r="U909"/>
          <cell r="Z909"/>
          <cell r="AA909"/>
          <cell r="AB909"/>
          <cell r="AM909"/>
          <cell r="AN909"/>
          <cell r="AO909"/>
        </row>
        <row r="910">
          <cell r="E910"/>
          <cell r="M910"/>
          <cell r="O910"/>
          <cell r="R910"/>
          <cell r="U910"/>
          <cell r="Z910"/>
          <cell r="AA910"/>
          <cell r="AB910"/>
          <cell r="AM910"/>
          <cell r="AN910"/>
          <cell r="AO910"/>
        </row>
        <row r="911">
          <cell r="E911"/>
          <cell r="M911"/>
          <cell r="O911"/>
          <cell r="R911"/>
          <cell r="U911"/>
          <cell r="Z911"/>
          <cell r="AA911"/>
          <cell r="AB911"/>
          <cell r="AM911"/>
          <cell r="AN911"/>
          <cell r="AO911"/>
        </row>
        <row r="912">
          <cell r="E912"/>
          <cell r="M912"/>
          <cell r="O912"/>
          <cell r="R912"/>
          <cell r="U912"/>
          <cell r="Z912"/>
          <cell r="AA912"/>
          <cell r="AB912"/>
          <cell r="AM912"/>
          <cell r="AN912"/>
          <cell r="AO912"/>
        </row>
        <row r="913">
          <cell r="E913"/>
          <cell r="M913"/>
          <cell r="O913"/>
          <cell r="R913"/>
          <cell r="U913"/>
          <cell r="Z913"/>
          <cell r="AA913"/>
          <cell r="AB913"/>
          <cell r="AM913"/>
          <cell r="AN913"/>
          <cell r="AO913"/>
        </row>
        <row r="914">
          <cell r="E914"/>
          <cell r="M914"/>
          <cell r="O914"/>
          <cell r="R914"/>
          <cell r="U914"/>
          <cell r="Z914"/>
          <cell r="AA914"/>
          <cell r="AB914"/>
          <cell r="AM914"/>
          <cell r="AN914"/>
          <cell r="AO914"/>
        </row>
        <row r="915">
          <cell r="E915"/>
          <cell r="M915"/>
          <cell r="O915"/>
          <cell r="R915"/>
          <cell r="U915"/>
          <cell r="Z915"/>
          <cell r="AA915"/>
          <cell r="AB915"/>
          <cell r="AM915"/>
          <cell r="AN915"/>
          <cell r="AO915"/>
        </row>
        <row r="916">
          <cell r="E916"/>
          <cell r="M916"/>
          <cell r="O916"/>
          <cell r="R916"/>
          <cell r="U916"/>
          <cell r="Z916"/>
          <cell r="AA916"/>
          <cell r="AB916"/>
          <cell r="AM916"/>
          <cell r="AN916"/>
          <cell r="AO916"/>
        </row>
        <row r="917">
          <cell r="E917"/>
          <cell r="M917"/>
          <cell r="O917"/>
          <cell r="R917"/>
          <cell r="U917"/>
          <cell r="Z917"/>
          <cell r="AA917"/>
          <cell r="AB917"/>
          <cell r="AM917"/>
          <cell r="AN917"/>
          <cell r="AO917"/>
        </row>
        <row r="918">
          <cell r="E918"/>
          <cell r="M918"/>
          <cell r="O918"/>
          <cell r="R918"/>
          <cell r="U918"/>
          <cell r="Z918"/>
          <cell r="AA918"/>
          <cell r="AB918"/>
          <cell r="AM918"/>
          <cell r="AN918"/>
          <cell r="AO918"/>
        </row>
        <row r="919">
          <cell r="E919"/>
          <cell r="M919"/>
          <cell r="O919"/>
          <cell r="R919"/>
          <cell r="U919"/>
          <cell r="Z919"/>
          <cell r="AA919"/>
          <cell r="AB919"/>
          <cell r="AM919"/>
          <cell r="AN919"/>
          <cell r="AO919"/>
        </row>
        <row r="920">
          <cell r="E920"/>
          <cell r="M920"/>
          <cell r="O920"/>
          <cell r="R920"/>
          <cell r="U920"/>
          <cell r="Z920"/>
          <cell r="AA920"/>
          <cell r="AB920"/>
          <cell r="AM920"/>
          <cell r="AN920"/>
          <cell r="AO920"/>
        </row>
        <row r="921">
          <cell r="E921"/>
          <cell r="M921"/>
          <cell r="O921"/>
          <cell r="R921"/>
          <cell r="U921"/>
          <cell r="Z921"/>
          <cell r="AA921"/>
          <cell r="AB921"/>
          <cell r="AM921"/>
          <cell r="AN921"/>
          <cell r="AO921"/>
        </row>
        <row r="922">
          <cell r="E922"/>
          <cell r="M922"/>
          <cell r="O922"/>
          <cell r="R922"/>
          <cell r="U922"/>
          <cell r="Z922"/>
          <cell r="AA922"/>
          <cell r="AB922"/>
          <cell r="AM922"/>
          <cell r="AN922"/>
          <cell r="AO922"/>
        </row>
        <row r="923">
          <cell r="E923"/>
          <cell r="M923"/>
          <cell r="O923"/>
          <cell r="R923"/>
          <cell r="U923"/>
          <cell r="Z923"/>
          <cell r="AA923"/>
          <cell r="AB923"/>
          <cell r="AM923"/>
          <cell r="AN923"/>
          <cell r="AO923"/>
        </row>
        <row r="924">
          <cell r="E924"/>
          <cell r="M924"/>
          <cell r="O924"/>
          <cell r="R924"/>
          <cell r="U924"/>
          <cell r="Z924"/>
          <cell r="AA924"/>
          <cell r="AB924"/>
          <cell r="AM924"/>
          <cell r="AN924"/>
          <cell r="AO924"/>
        </row>
        <row r="925">
          <cell r="E925"/>
          <cell r="M925"/>
          <cell r="O925"/>
          <cell r="R925"/>
          <cell r="U925"/>
          <cell r="Z925"/>
          <cell r="AA925"/>
          <cell r="AB925"/>
          <cell r="AM925"/>
          <cell r="AN925"/>
          <cell r="AO925"/>
        </row>
        <row r="926">
          <cell r="E926"/>
          <cell r="M926"/>
          <cell r="O926"/>
          <cell r="R926"/>
          <cell r="U926"/>
          <cell r="Z926"/>
          <cell r="AA926"/>
          <cell r="AB926"/>
          <cell r="AM926"/>
          <cell r="AN926"/>
          <cell r="AO926"/>
        </row>
        <row r="927">
          <cell r="E927"/>
          <cell r="M927"/>
          <cell r="O927"/>
          <cell r="R927"/>
          <cell r="U927"/>
          <cell r="Z927"/>
          <cell r="AA927"/>
          <cell r="AB927"/>
          <cell r="AM927"/>
          <cell r="AN927"/>
          <cell r="AO927"/>
        </row>
        <row r="928">
          <cell r="E928"/>
          <cell r="M928"/>
          <cell r="O928"/>
          <cell r="R928"/>
          <cell r="U928"/>
          <cell r="Z928"/>
          <cell r="AA928"/>
          <cell r="AB928"/>
          <cell r="AM928"/>
          <cell r="AN928"/>
          <cell r="AO928"/>
        </row>
        <row r="929">
          <cell r="E929"/>
          <cell r="M929"/>
          <cell r="O929"/>
          <cell r="R929"/>
          <cell r="U929"/>
          <cell r="Z929"/>
          <cell r="AA929"/>
          <cell r="AB929"/>
          <cell r="AM929"/>
          <cell r="AN929"/>
          <cell r="AO929"/>
        </row>
        <row r="930">
          <cell r="E930"/>
          <cell r="M930"/>
          <cell r="O930"/>
          <cell r="R930"/>
          <cell r="U930"/>
          <cell r="Z930"/>
          <cell r="AA930"/>
          <cell r="AB930"/>
          <cell r="AM930"/>
          <cell r="AN930"/>
          <cell r="AO930"/>
        </row>
        <row r="931">
          <cell r="E931"/>
          <cell r="M931"/>
          <cell r="O931"/>
          <cell r="R931"/>
          <cell r="U931"/>
          <cell r="Z931"/>
          <cell r="AA931"/>
          <cell r="AB931"/>
          <cell r="AM931"/>
          <cell r="AN931"/>
          <cell r="AO931"/>
        </row>
        <row r="932">
          <cell r="E932"/>
          <cell r="M932"/>
          <cell r="O932"/>
          <cell r="R932"/>
          <cell r="U932"/>
          <cell r="Z932"/>
          <cell r="AA932"/>
          <cell r="AB932"/>
          <cell r="AM932"/>
          <cell r="AN932"/>
          <cell r="AO932"/>
        </row>
        <row r="933">
          <cell r="E933"/>
          <cell r="M933"/>
          <cell r="O933"/>
          <cell r="R933"/>
          <cell r="U933"/>
          <cell r="Z933"/>
          <cell r="AA933"/>
          <cell r="AB933"/>
          <cell r="AM933"/>
          <cell r="AN933"/>
          <cell r="AO933"/>
        </row>
        <row r="934">
          <cell r="E934"/>
          <cell r="M934"/>
          <cell r="O934"/>
          <cell r="R934"/>
          <cell r="U934"/>
          <cell r="Z934"/>
          <cell r="AA934"/>
          <cell r="AB934"/>
          <cell r="AM934"/>
          <cell r="AN934"/>
          <cell r="AO934"/>
        </row>
        <row r="935">
          <cell r="E935"/>
          <cell r="M935"/>
          <cell r="O935"/>
          <cell r="R935"/>
          <cell r="U935"/>
          <cell r="Z935"/>
          <cell r="AA935"/>
          <cell r="AB935"/>
          <cell r="AM935"/>
          <cell r="AN935"/>
          <cell r="AO935"/>
        </row>
        <row r="936">
          <cell r="E936"/>
          <cell r="M936"/>
          <cell r="O936"/>
          <cell r="R936"/>
          <cell r="U936"/>
          <cell r="Z936"/>
          <cell r="AA936"/>
          <cell r="AB936"/>
          <cell r="AM936"/>
          <cell r="AN936"/>
          <cell r="AO936"/>
        </row>
        <row r="937">
          <cell r="E937"/>
          <cell r="M937"/>
          <cell r="O937"/>
          <cell r="R937"/>
          <cell r="U937"/>
          <cell r="Z937"/>
          <cell r="AA937"/>
          <cell r="AB937"/>
          <cell r="AM937"/>
          <cell r="AN937"/>
          <cell r="AO937"/>
        </row>
        <row r="938">
          <cell r="E938"/>
          <cell r="M938"/>
          <cell r="O938"/>
          <cell r="R938"/>
          <cell r="U938"/>
          <cell r="Z938"/>
          <cell r="AA938"/>
          <cell r="AB938"/>
          <cell r="AM938"/>
          <cell r="AN938"/>
          <cell r="AO938"/>
        </row>
        <row r="939">
          <cell r="E939"/>
          <cell r="M939"/>
          <cell r="O939"/>
          <cell r="R939"/>
          <cell r="U939"/>
          <cell r="Z939"/>
          <cell r="AA939"/>
          <cell r="AB939"/>
          <cell r="AM939"/>
          <cell r="AN939"/>
          <cell r="AO939"/>
        </row>
        <row r="940">
          <cell r="E940"/>
          <cell r="M940"/>
          <cell r="O940"/>
          <cell r="R940"/>
          <cell r="U940"/>
          <cell r="Z940"/>
          <cell r="AA940"/>
          <cell r="AB940"/>
          <cell r="AM940"/>
          <cell r="AN940"/>
          <cell r="AO940"/>
        </row>
        <row r="941">
          <cell r="E941"/>
          <cell r="M941"/>
          <cell r="O941"/>
          <cell r="R941"/>
          <cell r="U941"/>
          <cell r="Z941"/>
          <cell r="AA941"/>
          <cell r="AB941"/>
          <cell r="AM941"/>
          <cell r="AN941"/>
          <cell r="AO941"/>
        </row>
        <row r="942">
          <cell r="E942"/>
          <cell r="M942"/>
          <cell r="O942"/>
          <cell r="R942"/>
          <cell r="U942"/>
          <cell r="Z942"/>
          <cell r="AA942"/>
          <cell r="AB942"/>
          <cell r="AM942"/>
          <cell r="AN942"/>
          <cell r="AO942"/>
        </row>
        <row r="943">
          <cell r="E943"/>
          <cell r="M943"/>
          <cell r="O943"/>
          <cell r="R943"/>
          <cell r="U943"/>
          <cell r="Z943"/>
          <cell r="AA943"/>
          <cell r="AB943"/>
          <cell r="AM943"/>
          <cell r="AN943"/>
          <cell r="AO943"/>
        </row>
        <row r="944">
          <cell r="E944"/>
          <cell r="M944"/>
          <cell r="O944"/>
          <cell r="R944"/>
          <cell r="U944"/>
          <cell r="Z944"/>
          <cell r="AA944"/>
          <cell r="AB944"/>
          <cell r="AM944"/>
          <cell r="AN944"/>
          <cell r="AO944"/>
        </row>
        <row r="945">
          <cell r="E945"/>
          <cell r="M945"/>
          <cell r="O945"/>
          <cell r="R945"/>
          <cell r="U945"/>
          <cell r="Z945"/>
          <cell r="AA945"/>
          <cell r="AB945"/>
          <cell r="AM945"/>
          <cell r="AN945"/>
          <cell r="AO945"/>
        </row>
        <row r="946">
          <cell r="E946"/>
          <cell r="M946"/>
          <cell r="O946"/>
          <cell r="R946"/>
          <cell r="U946"/>
          <cell r="Z946"/>
          <cell r="AA946"/>
          <cell r="AB946"/>
          <cell r="AM946"/>
          <cell r="AN946"/>
          <cell r="AO946"/>
        </row>
        <row r="947">
          <cell r="E947"/>
          <cell r="M947"/>
          <cell r="O947"/>
          <cell r="R947"/>
          <cell r="U947"/>
          <cell r="Z947"/>
          <cell r="AA947"/>
          <cell r="AB947"/>
          <cell r="AM947"/>
          <cell r="AN947"/>
          <cell r="AO947"/>
        </row>
        <row r="948">
          <cell r="E948"/>
          <cell r="M948"/>
          <cell r="O948"/>
          <cell r="R948"/>
          <cell r="U948"/>
          <cell r="Z948"/>
          <cell r="AA948"/>
          <cell r="AB948"/>
          <cell r="AM948"/>
          <cell r="AN948"/>
          <cell r="AO948"/>
        </row>
        <row r="949">
          <cell r="E949"/>
          <cell r="M949"/>
          <cell r="O949"/>
          <cell r="R949"/>
          <cell r="U949"/>
          <cell r="Z949"/>
          <cell r="AA949"/>
          <cell r="AB949"/>
          <cell r="AM949"/>
          <cell r="AN949"/>
          <cell r="AO949"/>
        </row>
        <row r="950">
          <cell r="E950"/>
          <cell r="M950"/>
          <cell r="O950"/>
          <cell r="R950"/>
          <cell r="U950"/>
          <cell r="Z950"/>
          <cell r="AA950"/>
          <cell r="AB950"/>
          <cell r="AM950"/>
          <cell r="AN950"/>
          <cell r="AO950"/>
        </row>
        <row r="951">
          <cell r="E951"/>
          <cell r="M951"/>
          <cell r="O951"/>
          <cell r="R951"/>
          <cell r="U951"/>
          <cell r="Z951"/>
          <cell r="AA951"/>
          <cell r="AB951"/>
          <cell r="AM951"/>
          <cell r="AN951"/>
          <cell r="AO951"/>
        </row>
        <row r="952">
          <cell r="E952"/>
          <cell r="M952"/>
          <cell r="O952"/>
          <cell r="R952"/>
          <cell r="U952"/>
          <cell r="Z952"/>
          <cell r="AA952"/>
          <cell r="AB952"/>
          <cell r="AM952"/>
          <cell r="AN952"/>
          <cell r="AO952"/>
        </row>
        <row r="953">
          <cell r="E953"/>
          <cell r="M953"/>
          <cell r="O953"/>
          <cell r="R953"/>
          <cell r="U953"/>
          <cell r="Z953"/>
          <cell r="AA953"/>
          <cell r="AB953"/>
          <cell r="AM953"/>
          <cell r="AN953"/>
          <cell r="AO953"/>
        </row>
        <row r="954">
          <cell r="E954"/>
          <cell r="M954"/>
          <cell r="O954"/>
          <cell r="R954"/>
          <cell r="U954"/>
          <cell r="Z954"/>
          <cell r="AA954"/>
          <cell r="AB954"/>
          <cell r="AM954"/>
          <cell r="AN954"/>
          <cell r="AO954"/>
        </row>
        <row r="955">
          <cell r="E955"/>
          <cell r="M955"/>
          <cell r="O955"/>
          <cell r="R955"/>
          <cell r="U955"/>
          <cell r="Z955"/>
          <cell r="AA955"/>
          <cell r="AB955"/>
          <cell r="AM955"/>
          <cell r="AN955"/>
          <cell r="AO955"/>
        </row>
        <row r="956">
          <cell r="E956"/>
          <cell r="M956"/>
          <cell r="O956"/>
          <cell r="R956"/>
          <cell r="U956"/>
          <cell r="Z956"/>
          <cell r="AA956"/>
          <cell r="AB956"/>
          <cell r="AM956"/>
          <cell r="AN956"/>
          <cell r="AO956"/>
        </row>
        <row r="957">
          <cell r="E957"/>
          <cell r="M957"/>
          <cell r="O957"/>
          <cell r="R957"/>
          <cell r="U957"/>
          <cell r="Z957"/>
          <cell r="AA957"/>
          <cell r="AB957"/>
          <cell r="AM957"/>
          <cell r="AN957"/>
          <cell r="AO957"/>
        </row>
        <row r="958">
          <cell r="E958"/>
          <cell r="M958"/>
          <cell r="O958"/>
          <cell r="R958"/>
          <cell r="U958"/>
          <cell r="Z958"/>
          <cell r="AA958"/>
          <cell r="AB958"/>
          <cell r="AM958"/>
          <cell r="AN958"/>
          <cell r="AO958"/>
        </row>
        <row r="959">
          <cell r="E959"/>
          <cell r="M959"/>
          <cell r="O959"/>
          <cell r="R959"/>
          <cell r="U959"/>
          <cell r="Z959"/>
          <cell r="AA959"/>
          <cell r="AB959"/>
          <cell r="AM959"/>
          <cell r="AN959"/>
          <cell r="AO959"/>
        </row>
        <row r="960">
          <cell r="E960"/>
          <cell r="M960"/>
          <cell r="O960"/>
          <cell r="R960"/>
          <cell r="U960"/>
          <cell r="Z960"/>
          <cell r="AA960"/>
          <cell r="AB960"/>
          <cell r="AM960"/>
          <cell r="AN960"/>
          <cell r="AO960"/>
        </row>
        <row r="961">
          <cell r="E961"/>
          <cell r="M961"/>
          <cell r="O961"/>
          <cell r="R961"/>
          <cell r="U961"/>
          <cell r="Z961"/>
          <cell r="AA961"/>
          <cell r="AB961"/>
          <cell r="AM961"/>
          <cell r="AN961"/>
          <cell r="AO961"/>
        </row>
        <row r="962">
          <cell r="E962"/>
          <cell r="M962"/>
          <cell r="O962"/>
          <cell r="R962"/>
          <cell r="U962"/>
          <cell r="Z962"/>
          <cell r="AA962"/>
          <cell r="AB962"/>
          <cell r="AM962"/>
          <cell r="AN962"/>
          <cell r="AO962"/>
        </row>
        <row r="963">
          <cell r="E963"/>
          <cell r="M963"/>
          <cell r="O963"/>
          <cell r="R963"/>
          <cell r="U963"/>
          <cell r="Z963"/>
          <cell r="AA963"/>
          <cell r="AB963"/>
          <cell r="AM963"/>
          <cell r="AN963"/>
          <cell r="AO963"/>
        </row>
        <row r="964">
          <cell r="E964"/>
          <cell r="M964"/>
          <cell r="O964"/>
          <cell r="R964"/>
          <cell r="U964"/>
          <cell r="Z964"/>
          <cell r="AA964"/>
          <cell r="AB964"/>
          <cell r="AM964"/>
          <cell r="AN964"/>
          <cell r="AO964"/>
        </row>
        <row r="965">
          <cell r="E965"/>
          <cell r="M965"/>
          <cell r="O965"/>
          <cell r="R965"/>
          <cell r="U965"/>
          <cell r="Z965"/>
          <cell r="AA965"/>
          <cell r="AB965"/>
          <cell r="AM965"/>
          <cell r="AN965"/>
          <cell r="AO965"/>
        </row>
        <row r="966">
          <cell r="E966"/>
          <cell r="M966"/>
          <cell r="O966"/>
          <cell r="R966"/>
          <cell r="U966"/>
          <cell r="Z966"/>
          <cell r="AA966"/>
          <cell r="AB966"/>
          <cell r="AM966"/>
          <cell r="AN966"/>
          <cell r="AO966"/>
        </row>
        <row r="967">
          <cell r="E967"/>
          <cell r="M967"/>
          <cell r="O967"/>
          <cell r="R967"/>
          <cell r="U967"/>
          <cell r="Z967"/>
          <cell r="AA967"/>
          <cell r="AB967"/>
          <cell r="AM967"/>
          <cell r="AN967"/>
          <cell r="AO967"/>
        </row>
        <row r="968">
          <cell r="E968"/>
          <cell r="M968"/>
          <cell r="O968"/>
          <cell r="R968"/>
          <cell r="U968"/>
          <cell r="Z968"/>
          <cell r="AA968"/>
          <cell r="AB968"/>
          <cell r="AM968"/>
          <cell r="AN968"/>
          <cell r="AO968"/>
        </row>
        <row r="969">
          <cell r="E969"/>
          <cell r="M969"/>
          <cell r="O969"/>
          <cell r="R969"/>
          <cell r="U969"/>
          <cell r="Z969"/>
          <cell r="AA969"/>
          <cell r="AB969"/>
          <cell r="AM969"/>
          <cell r="AN969"/>
          <cell r="AO969"/>
        </row>
        <row r="970">
          <cell r="E970"/>
          <cell r="M970"/>
          <cell r="O970"/>
          <cell r="R970"/>
          <cell r="U970"/>
          <cell r="Z970"/>
          <cell r="AA970"/>
          <cell r="AB970"/>
          <cell r="AM970"/>
          <cell r="AN970"/>
          <cell r="AO970"/>
        </row>
        <row r="971">
          <cell r="E971"/>
          <cell r="M971"/>
          <cell r="O971"/>
          <cell r="R971"/>
          <cell r="U971"/>
          <cell r="Z971"/>
          <cell r="AA971"/>
          <cell r="AB971"/>
          <cell r="AM971"/>
          <cell r="AN971"/>
          <cell r="AO971"/>
        </row>
        <row r="972">
          <cell r="E972"/>
          <cell r="M972"/>
          <cell r="O972"/>
          <cell r="R972"/>
          <cell r="U972"/>
          <cell r="Z972"/>
          <cell r="AA972"/>
          <cell r="AB972"/>
          <cell r="AM972"/>
          <cell r="AN972"/>
          <cell r="AO972"/>
        </row>
        <row r="973">
          <cell r="E973"/>
          <cell r="M973"/>
          <cell r="O973"/>
          <cell r="R973"/>
          <cell r="U973"/>
          <cell r="Z973"/>
          <cell r="AA973"/>
          <cell r="AB973"/>
          <cell r="AM973"/>
          <cell r="AN973"/>
          <cell r="AO973"/>
        </row>
        <row r="974">
          <cell r="E974"/>
          <cell r="M974"/>
          <cell r="O974"/>
          <cell r="R974"/>
          <cell r="U974"/>
          <cell r="Z974"/>
          <cell r="AA974"/>
          <cell r="AB974"/>
          <cell r="AM974"/>
          <cell r="AN974"/>
          <cell r="AO974"/>
        </row>
        <row r="975">
          <cell r="E975"/>
          <cell r="M975"/>
          <cell r="O975"/>
          <cell r="R975"/>
          <cell r="U975"/>
          <cell r="Z975"/>
          <cell r="AA975"/>
          <cell r="AB975"/>
          <cell r="AM975"/>
          <cell r="AN975"/>
          <cell r="AO975"/>
        </row>
        <row r="976">
          <cell r="E976"/>
          <cell r="M976"/>
          <cell r="O976"/>
          <cell r="R976"/>
          <cell r="U976"/>
          <cell r="Z976"/>
          <cell r="AA976"/>
          <cell r="AB976"/>
          <cell r="AM976"/>
          <cell r="AN976"/>
          <cell r="AO976"/>
        </row>
        <row r="977">
          <cell r="E977"/>
          <cell r="M977"/>
          <cell r="O977"/>
          <cell r="R977"/>
          <cell r="U977"/>
          <cell r="Z977"/>
          <cell r="AA977"/>
          <cell r="AB977"/>
          <cell r="AM977"/>
          <cell r="AN977"/>
          <cell r="AO977"/>
        </row>
        <row r="978">
          <cell r="E978"/>
          <cell r="M978"/>
          <cell r="O978"/>
          <cell r="R978"/>
          <cell r="U978"/>
          <cell r="Z978"/>
          <cell r="AA978"/>
          <cell r="AB978"/>
          <cell r="AM978"/>
          <cell r="AN978"/>
          <cell r="AO978"/>
        </row>
        <row r="979">
          <cell r="E979"/>
          <cell r="M979"/>
          <cell r="O979"/>
          <cell r="R979"/>
          <cell r="U979"/>
          <cell r="Z979"/>
          <cell r="AA979"/>
          <cell r="AB979"/>
          <cell r="AM979"/>
          <cell r="AN979"/>
          <cell r="AO979"/>
        </row>
        <row r="980">
          <cell r="E980"/>
          <cell r="M980"/>
          <cell r="O980"/>
          <cell r="R980"/>
          <cell r="U980"/>
          <cell r="Z980"/>
          <cell r="AA980"/>
          <cell r="AB980"/>
          <cell r="AM980"/>
          <cell r="AN980"/>
          <cell r="AO980"/>
        </row>
        <row r="981">
          <cell r="E981"/>
          <cell r="M981"/>
          <cell r="O981"/>
          <cell r="R981"/>
          <cell r="U981"/>
          <cell r="Z981"/>
          <cell r="AA981"/>
          <cell r="AB981"/>
          <cell r="AM981"/>
          <cell r="AN981"/>
          <cell r="AO981"/>
        </row>
        <row r="982">
          <cell r="E982"/>
          <cell r="M982"/>
          <cell r="O982"/>
          <cell r="R982"/>
          <cell r="U982"/>
          <cell r="Z982"/>
          <cell r="AA982"/>
          <cell r="AB982"/>
          <cell r="AM982"/>
          <cell r="AN982"/>
          <cell r="AO982"/>
        </row>
        <row r="983">
          <cell r="E983"/>
          <cell r="M983"/>
          <cell r="O983"/>
          <cell r="R983"/>
          <cell r="U983"/>
          <cell r="Z983"/>
          <cell r="AA983"/>
          <cell r="AB983"/>
          <cell r="AM983"/>
          <cell r="AN983"/>
          <cell r="AO983"/>
        </row>
        <row r="984">
          <cell r="E984"/>
          <cell r="M984"/>
          <cell r="O984"/>
          <cell r="R984"/>
          <cell r="U984"/>
          <cell r="Z984"/>
          <cell r="AA984"/>
          <cell r="AB984"/>
          <cell r="AM984"/>
          <cell r="AN984"/>
          <cell r="AO984"/>
        </row>
        <row r="985">
          <cell r="E985"/>
          <cell r="M985"/>
          <cell r="O985"/>
          <cell r="R985"/>
          <cell r="U985"/>
          <cell r="Z985"/>
          <cell r="AA985"/>
          <cell r="AB985"/>
          <cell r="AM985"/>
          <cell r="AN985"/>
          <cell r="AO985"/>
        </row>
        <row r="986">
          <cell r="E986"/>
          <cell r="M986"/>
          <cell r="O986"/>
          <cell r="R986"/>
          <cell r="U986"/>
          <cell r="Z986"/>
          <cell r="AA986"/>
          <cell r="AB986"/>
          <cell r="AM986"/>
          <cell r="AN986"/>
          <cell r="AO986"/>
        </row>
        <row r="987">
          <cell r="E987"/>
          <cell r="M987"/>
          <cell r="O987"/>
          <cell r="R987"/>
          <cell r="U987"/>
          <cell r="Z987"/>
          <cell r="AA987"/>
          <cell r="AB987"/>
          <cell r="AM987"/>
          <cell r="AN987"/>
          <cell r="AO987"/>
        </row>
        <row r="988">
          <cell r="E988"/>
          <cell r="M988"/>
          <cell r="O988"/>
          <cell r="R988"/>
          <cell r="U988"/>
          <cell r="Z988"/>
          <cell r="AA988"/>
          <cell r="AB988"/>
          <cell r="AM988"/>
          <cell r="AN988"/>
          <cell r="AO988"/>
        </row>
        <row r="989">
          <cell r="E989"/>
          <cell r="M989"/>
          <cell r="O989"/>
          <cell r="R989"/>
          <cell r="U989"/>
          <cell r="Z989"/>
          <cell r="AA989"/>
          <cell r="AB989"/>
          <cell r="AM989"/>
          <cell r="AN989"/>
          <cell r="AO989"/>
        </row>
        <row r="990">
          <cell r="E990"/>
          <cell r="M990"/>
          <cell r="O990"/>
          <cell r="R990"/>
          <cell r="U990"/>
          <cell r="Z990"/>
          <cell r="AA990"/>
          <cell r="AB990"/>
          <cell r="AM990"/>
          <cell r="AN990"/>
          <cell r="AO990"/>
        </row>
        <row r="991">
          <cell r="E991"/>
          <cell r="M991"/>
          <cell r="O991"/>
          <cell r="R991"/>
          <cell r="U991"/>
          <cell r="Z991"/>
          <cell r="AA991"/>
          <cell r="AB991"/>
          <cell r="AM991"/>
          <cell r="AN991"/>
          <cell r="AO991"/>
        </row>
        <row r="992">
          <cell r="E992"/>
          <cell r="M992"/>
          <cell r="O992"/>
          <cell r="R992"/>
          <cell r="U992"/>
          <cell r="Z992"/>
          <cell r="AA992"/>
          <cell r="AB992"/>
          <cell r="AM992"/>
          <cell r="AN992"/>
          <cell r="AO992"/>
        </row>
        <row r="993">
          <cell r="E993"/>
          <cell r="M993"/>
          <cell r="O993"/>
          <cell r="R993"/>
          <cell r="U993"/>
          <cell r="Z993"/>
          <cell r="AA993"/>
          <cell r="AB993"/>
          <cell r="AM993"/>
          <cell r="AN993"/>
          <cell r="AO993"/>
        </row>
        <row r="994">
          <cell r="E994"/>
          <cell r="M994"/>
          <cell r="O994"/>
          <cell r="R994"/>
          <cell r="U994"/>
          <cell r="Z994"/>
          <cell r="AA994"/>
          <cell r="AB994"/>
          <cell r="AM994"/>
          <cell r="AN994"/>
          <cell r="AO994"/>
        </row>
        <row r="995">
          <cell r="E995"/>
          <cell r="M995"/>
          <cell r="O995"/>
          <cell r="R995"/>
          <cell r="U995"/>
          <cell r="Z995"/>
          <cell r="AA995"/>
          <cell r="AB995"/>
          <cell r="AM995"/>
          <cell r="AN995"/>
          <cell r="AO995"/>
        </row>
        <row r="996">
          <cell r="E996"/>
          <cell r="M996"/>
          <cell r="O996"/>
          <cell r="R996"/>
          <cell r="U996"/>
          <cell r="Z996"/>
          <cell r="AA996"/>
          <cell r="AB996"/>
          <cell r="AM996"/>
          <cell r="AN996"/>
          <cell r="AO996"/>
        </row>
        <row r="997">
          <cell r="E997"/>
          <cell r="M997"/>
          <cell r="O997"/>
          <cell r="R997"/>
          <cell r="U997"/>
          <cell r="Z997"/>
          <cell r="AA997"/>
          <cell r="AB997"/>
          <cell r="AM997"/>
          <cell r="AN997"/>
          <cell r="AO997"/>
        </row>
        <row r="998">
          <cell r="E998"/>
          <cell r="M998"/>
          <cell r="O998"/>
          <cell r="R998"/>
          <cell r="U998"/>
          <cell r="Z998"/>
          <cell r="AA998"/>
          <cell r="AB998"/>
          <cell r="AM998"/>
          <cell r="AN998"/>
          <cell r="AO998"/>
        </row>
        <row r="999">
          <cell r="E999"/>
          <cell r="M999"/>
          <cell r="O999"/>
          <cell r="R999"/>
          <cell r="U999"/>
          <cell r="Z999"/>
          <cell r="AA999"/>
          <cell r="AB999"/>
          <cell r="AM999"/>
          <cell r="AN999"/>
          <cell r="AO999"/>
        </row>
        <row r="1000">
          <cell r="E1000"/>
          <cell r="M1000"/>
          <cell r="O1000"/>
          <cell r="R1000"/>
          <cell r="U1000"/>
          <cell r="Z1000"/>
          <cell r="AA1000"/>
          <cell r="AB1000"/>
          <cell r="AM1000"/>
          <cell r="AN1000"/>
          <cell r="AO1000"/>
        </row>
        <row r="1001">
          <cell r="E1001"/>
          <cell r="M1001"/>
          <cell r="O1001"/>
          <cell r="R1001"/>
          <cell r="U1001"/>
          <cell r="Z1001"/>
          <cell r="AA1001"/>
          <cell r="AB1001"/>
          <cell r="AM1001"/>
          <cell r="AN1001"/>
          <cell r="AO1001"/>
        </row>
        <row r="1002">
          <cell r="E1002"/>
          <cell r="M1002"/>
          <cell r="O1002"/>
          <cell r="R1002"/>
          <cell r="U1002"/>
          <cell r="Z1002"/>
          <cell r="AA1002"/>
          <cell r="AB1002"/>
          <cell r="AM1002"/>
          <cell r="AN1002"/>
          <cell r="AO1002"/>
        </row>
        <row r="1003">
          <cell r="E1003"/>
          <cell r="M1003"/>
          <cell r="O1003"/>
          <cell r="R1003"/>
          <cell r="U1003"/>
          <cell r="Z1003"/>
          <cell r="AA1003"/>
          <cell r="AB1003"/>
          <cell r="AM1003"/>
          <cell r="AN1003"/>
          <cell r="AO1003"/>
        </row>
        <row r="1004">
          <cell r="E1004"/>
          <cell r="M1004"/>
          <cell r="O1004"/>
          <cell r="R1004"/>
          <cell r="U1004"/>
          <cell r="Z1004"/>
          <cell r="AA1004"/>
          <cell r="AB1004"/>
          <cell r="AM1004"/>
          <cell r="AN1004"/>
          <cell r="AO1004"/>
        </row>
        <row r="1005">
          <cell r="E1005"/>
          <cell r="M1005"/>
          <cell r="O1005"/>
          <cell r="R1005"/>
          <cell r="U1005"/>
          <cell r="Z1005"/>
          <cell r="AA1005"/>
          <cell r="AB1005"/>
          <cell r="AM1005"/>
          <cell r="AN1005"/>
          <cell r="AO1005"/>
        </row>
        <row r="1006">
          <cell r="E1006"/>
          <cell r="M1006"/>
          <cell r="O1006"/>
          <cell r="R1006"/>
          <cell r="U1006"/>
          <cell r="Z1006"/>
          <cell r="AA1006"/>
          <cell r="AB1006"/>
          <cell r="AM1006"/>
          <cell r="AN1006"/>
          <cell r="AO1006"/>
        </row>
        <row r="1007">
          <cell r="E1007"/>
          <cell r="M1007"/>
          <cell r="O1007"/>
          <cell r="R1007"/>
          <cell r="U1007"/>
          <cell r="Z1007"/>
          <cell r="AA1007"/>
          <cell r="AB1007"/>
          <cell r="AM1007"/>
          <cell r="AN1007"/>
          <cell r="AO1007"/>
        </row>
        <row r="1008">
          <cell r="E1008"/>
          <cell r="M1008"/>
          <cell r="O1008"/>
          <cell r="R1008"/>
          <cell r="U1008"/>
          <cell r="Z1008"/>
          <cell r="AA1008"/>
          <cell r="AB1008"/>
          <cell r="AM1008"/>
          <cell r="AN1008"/>
          <cell r="AO1008"/>
        </row>
        <row r="1009">
          <cell r="E1009"/>
          <cell r="M1009"/>
          <cell r="O1009"/>
          <cell r="R1009"/>
          <cell r="U1009"/>
          <cell r="Z1009"/>
          <cell r="AA1009"/>
          <cell r="AB1009"/>
          <cell r="AM1009"/>
          <cell r="AN1009"/>
          <cell r="AO1009"/>
        </row>
        <row r="1010">
          <cell r="E1010"/>
          <cell r="M1010"/>
          <cell r="O1010"/>
          <cell r="R1010"/>
          <cell r="U1010"/>
          <cell r="Z1010"/>
          <cell r="AA1010"/>
          <cell r="AB1010"/>
          <cell r="AM1010"/>
          <cell r="AN1010"/>
          <cell r="AO1010"/>
        </row>
        <row r="1011">
          <cell r="E1011"/>
          <cell r="M1011"/>
          <cell r="O1011"/>
          <cell r="R1011"/>
          <cell r="U1011"/>
          <cell r="Z1011"/>
          <cell r="AA1011"/>
          <cell r="AB1011"/>
          <cell r="AM1011"/>
          <cell r="AN1011"/>
          <cell r="AO1011"/>
        </row>
        <row r="1012">
          <cell r="E1012"/>
          <cell r="M1012"/>
          <cell r="O1012"/>
          <cell r="R1012"/>
          <cell r="U1012"/>
          <cell r="Z1012"/>
          <cell r="AA1012"/>
          <cell r="AB1012"/>
          <cell r="AM1012"/>
          <cell r="AN1012"/>
          <cell r="AO1012"/>
        </row>
        <row r="1013">
          <cell r="E1013"/>
          <cell r="M1013"/>
          <cell r="O1013"/>
          <cell r="R1013"/>
          <cell r="U1013"/>
          <cell r="Z1013"/>
          <cell r="AA1013"/>
          <cell r="AB1013"/>
          <cell r="AM1013"/>
          <cell r="AN1013"/>
          <cell r="AO1013"/>
        </row>
        <row r="1014">
          <cell r="E1014"/>
          <cell r="M1014"/>
          <cell r="O1014"/>
          <cell r="R1014"/>
          <cell r="U1014"/>
          <cell r="Z1014"/>
          <cell r="AA1014"/>
          <cell r="AB1014"/>
          <cell r="AM1014"/>
          <cell r="AN1014"/>
          <cell r="AO1014"/>
        </row>
        <row r="1015">
          <cell r="E1015"/>
          <cell r="M1015"/>
          <cell r="O1015"/>
          <cell r="R1015"/>
          <cell r="U1015"/>
          <cell r="Z1015"/>
          <cell r="AA1015"/>
          <cell r="AB1015"/>
          <cell r="AM1015"/>
          <cell r="AN1015"/>
          <cell r="AO1015"/>
        </row>
        <row r="1016">
          <cell r="E1016"/>
          <cell r="M1016"/>
          <cell r="O1016"/>
          <cell r="R1016"/>
          <cell r="U1016"/>
          <cell r="Z1016"/>
          <cell r="AA1016"/>
          <cell r="AB1016"/>
          <cell r="AM1016"/>
          <cell r="AN1016"/>
          <cell r="AO1016"/>
        </row>
        <row r="1017">
          <cell r="E1017"/>
          <cell r="M1017"/>
          <cell r="O1017"/>
          <cell r="R1017"/>
          <cell r="U1017"/>
          <cell r="Z1017"/>
          <cell r="AA1017"/>
          <cell r="AB1017"/>
          <cell r="AM1017"/>
          <cell r="AN1017"/>
          <cell r="AO1017"/>
        </row>
        <row r="1018">
          <cell r="E1018"/>
          <cell r="M1018"/>
          <cell r="O1018"/>
          <cell r="R1018"/>
          <cell r="U1018"/>
          <cell r="Z1018"/>
          <cell r="AA1018"/>
          <cell r="AB1018"/>
          <cell r="AM1018"/>
          <cell r="AN1018"/>
          <cell r="AO1018"/>
        </row>
        <row r="1019">
          <cell r="E1019"/>
          <cell r="M1019"/>
          <cell r="O1019"/>
          <cell r="R1019"/>
          <cell r="U1019"/>
          <cell r="Z1019"/>
          <cell r="AA1019"/>
          <cell r="AB1019"/>
          <cell r="AM1019"/>
          <cell r="AN1019"/>
          <cell r="AO1019"/>
        </row>
        <row r="1020">
          <cell r="E1020"/>
          <cell r="M1020"/>
          <cell r="O1020"/>
          <cell r="R1020"/>
          <cell r="U1020"/>
          <cell r="Z1020"/>
          <cell r="AA1020"/>
          <cell r="AB1020"/>
          <cell r="AM1020"/>
          <cell r="AN1020"/>
          <cell r="AO1020"/>
        </row>
        <row r="1021">
          <cell r="E1021"/>
          <cell r="M1021"/>
          <cell r="O1021"/>
          <cell r="R1021"/>
          <cell r="U1021"/>
          <cell r="Z1021"/>
          <cell r="AA1021"/>
          <cell r="AB1021"/>
          <cell r="AM1021"/>
          <cell r="AN1021"/>
          <cell r="AO1021"/>
        </row>
        <row r="1022">
          <cell r="E1022"/>
          <cell r="M1022"/>
          <cell r="O1022"/>
          <cell r="R1022"/>
          <cell r="U1022"/>
          <cell r="Z1022"/>
          <cell r="AA1022"/>
          <cell r="AB1022"/>
          <cell r="AM1022"/>
          <cell r="AN1022"/>
          <cell r="AO1022"/>
        </row>
        <row r="1023">
          <cell r="E1023"/>
          <cell r="M1023"/>
          <cell r="O1023"/>
          <cell r="R1023"/>
          <cell r="U1023"/>
          <cell r="Z1023"/>
          <cell r="AA1023"/>
          <cell r="AB1023"/>
          <cell r="AM1023"/>
          <cell r="AN1023"/>
          <cell r="AO1023"/>
        </row>
        <row r="1024">
          <cell r="E1024"/>
          <cell r="M1024"/>
          <cell r="O1024"/>
          <cell r="R1024"/>
          <cell r="U1024"/>
          <cell r="Z1024"/>
          <cell r="AA1024"/>
          <cell r="AB1024"/>
          <cell r="AM1024"/>
          <cell r="AN1024"/>
          <cell r="AO1024"/>
        </row>
        <row r="1025">
          <cell r="E1025"/>
          <cell r="M1025"/>
          <cell r="O1025"/>
          <cell r="R1025"/>
          <cell r="U1025"/>
          <cell r="Z1025"/>
          <cell r="AA1025"/>
          <cell r="AB1025"/>
          <cell r="AM1025"/>
          <cell r="AN1025"/>
          <cell r="AO1025"/>
        </row>
        <row r="1026">
          <cell r="E1026"/>
          <cell r="M1026"/>
          <cell r="O1026"/>
          <cell r="R1026"/>
          <cell r="U1026"/>
          <cell r="Z1026"/>
          <cell r="AA1026"/>
          <cell r="AB1026"/>
          <cell r="AM1026"/>
          <cell r="AN1026"/>
          <cell r="AO1026"/>
        </row>
        <row r="1027">
          <cell r="E1027"/>
          <cell r="M1027"/>
          <cell r="O1027"/>
          <cell r="R1027"/>
          <cell r="U1027"/>
          <cell r="Z1027"/>
          <cell r="AA1027"/>
          <cell r="AB1027"/>
          <cell r="AM1027"/>
          <cell r="AN1027"/>
          <cell r="AO1027"/>
        </row>
        <row r="1028">
          <cell r="E1028"/>
          <cell r="M1028"/>
          <cell r="O1028"/>
          <cell r="R1028"/>
          <cell r="U1028"/>
          <cell r="Z1028"/>
          <cell r="AA1028"/>
          <cell r="AB1028"/>
          <cell r="AM1028"/>
          <cell r="AN1028"/>
          <cell r="AO1028"/>
        </row>
        <row r="1029">
          <cell r="E1029"/>
          <cell r="M1029"/>
          <cell r="O1029"/>
          <cell r="R1029"/>
          <cell r="U1029"/>
          <cell r="Z1029"/>
          <cell r="AA1029"/>
          <cell r="AB1029"/>
          <cell r="AM1029"/>
          <cell r="AN1029"/>
          <cell r="AO1029"/>
        </row>
        <row r="1030">
          <cell r="E1030"/>
          <cell r="M1030"/>
          <cell r="O1030"/>
          <cell r="R1030"/>
          <cell r="U1030"/>
          <cell r="Z1030"/>
          <cell r="AA1030"/>
          <cell r="AB1030"/>
          <cell r="AM1030"/>
          <cell r="AN1030"/>
          <cell r="AO1030"/>
        </row>
        <row r="1031">
          <cell r="E1031"/>
          <cell r="M1031"/>
          <cell r="O1031"/>
          <cell r="R1031"/>
          <cell r="U1031"/>
          <cell r="Z1031"/>
          <cell r="AA1031"/>
          <cell r="AB1031"/>
          <cell r="AM1031"/>
          <cell r="AN1031"/>
          <cell r="AO1031"/>
        </row>
        <row r="1032">
          <cell r="E1032"/>
          <cell r="M1032"/>
          <cell r="O1032"/>
          <cell r="R1032"/>
          <cell r="U1032"/>
          <cell r="Z1032"/>
          <cell r="AA1032"/>
          <cell r="AB1032"/>
          <cell r="AM1032"/>
          <cell r="AN1032"/>
          <cell r="AO1032"/>
        </row>
        <row r="1033">
          <cell r="E1033"/>
          <cell r="M1033"/>
          <cell r="O1033"/>
          <cell r="R1033"/>
          <cell r="U1033"/>
          <cell r="Z1033"/>
          <cell r="AA1033"/>
          <cell r="AB1033"/>
          <cell r="AM1033"/>
          <cell r="AN1033"/>
          <cell r="AO1033"/>
        </row>
        <row r="1034">
          <cell r="E1034"/>
          <cell r="M1034"/>
          <cell r="O1034"/>
          <cell r="R1034"/>
          <cell r="U1034"/>
          <cell r="Z1034"/>
          <cell r="AA1034"/>
          <cell r="AB1034"/>
          <cell r="AM1034"/>
          <cell r="AN1034"/>
          <cell r="AO1034"/>
        </row>
        <row r="1035">
          <cell r="E1035"/>
          <cell r="M1035"/>
          <cell r="O1035"/>
          <cell r="R1035"/>
          <cell r="U1035"/>
          <cell r="Z1035"/>
          <cell r="AA1035"/>
          <cell r="AB1035"/>
          <cell r="AM1035"/>
          <cell r="AN1035"/>
          <cell r="AO1035"/>
        </row>
        <row r="1036">
          <cell r="E1036"/>
          <cell r="M1036"/>
          <cell r="O1036"/>
          <cell r="R1036"/>
          <cell r="U1036"/>
          <cell r="Z1036"/>
          <cell r="AA1036"/>
          <cell r="AB1036"/>
          <cell r="AM1036"/>
          <cell r="AN1036"/>
          <cell r="AO1036"/>
        </row>
        <row r="1037">
          <cell r="E1037"/>
          <cell r="M1037"/>
          <cell r="O1037"/>
          <cell r="R1037"/>
          <cell r="U1037"/>
          <cell r="Z1037"/>
          <cell r="AA1037"/>
          <cell r="AB1037"/>
          <cell r="AM1037"/>
          <cell r="AN1037"/>
          <cell r="AO1037"/>
        </row>
        <row r="1038">
          <cell r="E1038"/>
          <cell r="M1038"/>
          <cell r="O1038"/>
          <cell r="R1038"/>
          <cell r="U1038"/>
          <cell r="Z1038"/>
          <cell r="AA1038"/>
          <cell r="AB1038"/>
          <cell r="AM1038"/>
          <cell r="AN1038"/>
          <cell r="AO1038"/>
        </row>
        <row r="1039">
          <cell r="E1039"/>
          <cell r="M1039"/>
          <cell r="O1039"/>
          <cell r="R1039"/>
          <cell r="U1039"/>
          <cell r="Z1039"/>
          <cell r="AA1039"/>
          <cell r="AB1039"/>
          <cell r="AM1039"/>
          <cell r="AN1039"/>
          <cell r="AO1039"/>
        </row>
        <row r="1040">
          <cell r="E1040"/>
          <cell r="M1040"/>
          <cell r="O1040"/>
          <cell r="R1040"/>
          <cell r="U1040"/>
          <cell r="Z1040"/>
          <cell r="AA1040"/>
          <cell r="AB1040"/>
          <cell r="AM1040"/>
          <cell r="AN1040"/>
          <cell r="AO1040"/>
        </row>
        <row r="1041">
          <cell r="E1041"/>
          <cell r="M1041"/>
          <cell r="O1041"/>
          <cell r="R1041"/>
          <cell r="U1041"/>
          <cell r="Z1041"/>
          <cell r="AA1041"/>
          <cell r="AB1041"/>
          <cell r="AM1041"/>
          <cell r="AN1041"/>
          <cell r="AO1041"/>
        </row>
        <row r="1042">
          <cell r="E1042"/>
          <cell r="M1042"/>
          <cell r="O1042"/>
          <cell r="R1042"/>
          <cell r="U1042"/>
          <cell r="Z1042"/>
          <cell r="AA1042"/>
          <cell r="AB1042"/>
          <cell r="AM1042"/>
          <cell r="AN1042"/>
          <cell r="AO1042"/>
        </row>
        <row r="1043">
          <cell r="E1043"/>
          <cell r="M1043"/>
          <cell r="O1043"/>
          <cell r="R1043"/>
          <cell r="U1043"/>
          <cell r="Z1043"/>
          <cell r="AA1043"/>
          <cell r="AB1043"/>
          <cell r="AM1043"/>
          <cell r="AN1043"/>
          <cell r="AO1043"/>
        </row>
        <row r="1044">
          <cell r="E1044"/>
          <cell r="M1044"/>
          <cell r="O1044"/>
          <cell r="R1044"/>
          <cell r="U1044"/>
          <cell r="Z1044"/>
          <cell r="AA1044"/>
          <cell r="AB1044"/>
          <cell r="AM1044"/>
          <cell r="AN1044"/>
          <cell r="AO1044"/>
        </row>
        <row r="1045">
          <cell r="E1045"/>
          <cell r="M1045"/>
          <cell r="O1045"/>
          <cell r="R1045"/>
          <cell r="U1045"/>
          <cell r="Z1045"/>
          <cell r="AA1045"/>
          <cell r="AB1045"/>
          <cell r="AM1045"/>
          <cell r="AN1045"/>
          <cell r="AO1045"/>
        </row>
        <row r="1046">
          <cell r="E1046"/>
          <cell r="M1046"/>
          <cell r="O1046"/>
          <cell r="R1046"/>
          <cell r="U1046"/>
          <cell r="Z1046"/>
          <cell r="AA1046"/>
          <cell r="AB1046"/>
          <cell r="AM1046"/>
          <cell r="AN1046"/>
          <cell r="AO1046"/>
        </row>
        <row r="1047">
          <cell r="E1047"/>
          <cell r="M1047"/>
          <cell r="O1047"/>
          <cell r="R1047"/>
          <cell r="U1047"/>
          <cell r="Z1047"/>
          <cell r="AA1047"/>
          <cell r="AB1047"/>
          <cell r="AM1047"/>
          <cell r="AN1047"/>
          <cell r="AO1047"/>
        </row>
        <row r="1048">
          <cell r="E1048"/>
          <cell r="M1048"/>
          <cell r="O1048"/>
          <cell r="R1048"/>
          <cell r="U1048"/>
          <cell r="Z1048"/>
          <cell r="AA1048"/>
          <cell r="AB1048"/>
          <cell r="AM1048"/>
          <cell r="AN1048"/>
          <cell r="AO1048"/>
        </row>
        <row r="1049">
          <cell r="E1049"/>
          <cell r="M1049"/>
          <cell r="O1049"/>
          <cell r="R1049"/>
          <cell r="U1049"/>
          <cell r="Z1049"/>
          <cell r="AA1049"/>
          <cell r="AB1049"/>
          <cell r="AM1049"/>
          <cell r="AN1049"/>
          <cell r="AO1049"/>
        </row>
        <row r="1050">
          <cell r="E1050"/>
          <cell r="M1050"/>
          <cell r="O1050"/>
          <cell r="R1050"/>
          <cell r="U1050"/>
          <cell r="Z1050"/>
          <cell r="AA1050"/>
          <cell r="AB1050"/>
          <cell r="AM1050"/>
          <cell r="AN1050"/>
          <cell r="AO1050"/>
        </row>
        <row r="1051">
          <cell r="E1051"/>
          <cell r="M1051"/>
          <cell r="O1051"/>
          <cell r="R1051"/>
          <cell r="U1051"/>
          <cell r="Z1051"/>
          <cell r="AA1051"/>
          <cell r="AB1051"/>
          <cell r="AM1051"/>
          <cell r="AN1051"/>
          <cell r="AO1051"/>
        </row>
        <row r="1052">
          <cell r="E1052"/>
          <cell r="M1052"/>
          <cell r="O1052"/>
          <cell r="R1052"/>
          <cell r="U1052"/>
          <cell r="Z1052"/>
          <cell r="AA1052"/>
          <cell r="AB1052"/>
          <cell r="AM1052"/>
          <cell r="AN1052"/>
          <cell r="AO1052"/>
        </row>
        <row r="1053">
          <cell r="E1053"/>
          <cell r="M1053"/>
          <cell r="O1053"/>
          <cell r="R1053"/>
          <cell r="U1053"/>
          <cell r="Z1053"/>
          <cell r="AA1053"/>
          <cell r="AB1053"/>
          <cell r="AM1053"/>
          <cell r="AN1053"/>
          <cell r="AO1053"/>
        </row>
        <row r="1054">
          <cell r="E1054"/>
          <cell r="M1054"/>
          <cell r="O1054"/>
          <cell r="R1054"/>
          <cell r="U1054"/>
          <cell r="Z1054"/>
          <cell r="AA1054"/>
          <cell r="AB1054"/>
          <cell r="AM1054"/>
          <cell r="AN1054"/>
          <cell r="AO1054"/>
        </row>
        <row r="1055">
          <cell r="E1055"/>
          <cell r="M1055"/>
          <cell r="O1055"/>
          <cell r="R1055"/>
          <cell r="U1055"/>
          <cell r="Z1055"/>
          <cell r="AA1055"/>
          <cell r="AB1055"/>
          <cell r="AM1055"/>
          <cell r="AN1055"/>
          <cell r="AO1055"/>
        </row>
        <row r="1056">
          <cell r="E1056"/>
          <cell r="M1056"/>
          <cell r="O1056"/>
          <cell r="R1056"/>
          <cell r="U1056"/>
          <cell r="Z1056"/>
          <cell r="AA1056"/>
          <cell r="AB1056"/>
          <cell r="AM1056"/>
          <cell r="AN1056"/>
          <cell r="AO1056"/>
        </row>
        <row r="1057">
          <cell r="E1057"/>
          <cell r="M1057"/>
          <cell r="O1057"/>
          <cell r="R1057"/>
          <cell r="U1057"/>
          <cell r="Z1057"/>
          <cell r="AA1057"/>
          <cell r="AB1057"/>
          <cell r="AM1057"/>
          <cell r="AN1057"/>
          <cell r="AO1057"/>
        </row>
        <row r="1058">
          <cell r="E1058"/>
          <cell r="M1058"/>
          <cell r="O1058"/>
          <cell r="R1058"/>
          <cell r="U1058"/>
          <cell r="Z1058"/>
          <cell r="AA1058"/>
          <cell r="AB1058"/>
          <cell r="AM1058"/>
          <cell r="AN1058"/>
          <cell r="AO1058"/>
        </row>
        <row r="1059">
          <cell r="E1059"/>
          <cell r="M1059"/>
          <cell r="O1059"/>
          <cell r="R1059"/>
          <cell r="U1059"/>
          <cell r="Z1059"/>
          <cell r="AA1059"/>
          <cell r="AB1059"/>
          <cell r="AM1059"/>
          <cell r="AN1059"/>
          <cell r="AO1059"/>
        </row>
        <row r="1060">
          <cell r="E1060"/>
          <cell r="M1060"/>
          <cell r="O1060"/>
          <cell r="R1060"/>
          <cell r="U1060"/>
          <cell r="Z1060"/>
          <cell r="AA1060"/>
          <cell r="AB1060"/>
          <cell r="AM1060"/>
          <cell r="AN1060"/>
          <cell r="AO1060"/>
        </row>
        <row r="1061">
          <cell r="E1061"/>
          <cell r="M1061"/>
          <cell r="O1061"/>
          <cell r="R1061"/>
          <cell r="U1061"/>
          <cell r="Z1061"/>
          <cell r="AA1061"/>
          <cell r="AB1061"/>
          <cell r="AM1061"/>
          <cell r="AN1061"/>
          <cell r="AO1061"/>
        </row>
        <row r="1062">
          <cell r="E1062"/>
          <cell r="M1062"/>
          <cell r="O1062"/>
          <cell r="R1062"/>
          <cell r="U1062"/>
          <cell r="Z1062"/>
          <cell r="AA1062"/>
          <cell r="AB1062"/>
          <cell r="AM1062"/>
          <cell r="AN1062"/>
          <cell r="AO1062"/>
        </row>
        <row r="1063">
          <cell r="E1063"/>
          <cell r="M1063"/>
          <cell r="O1063"/>
          <cell r="R1063"/>
          <cell r="U1063"/>
          <cell r="Z1063"/>
          <cell r="AA1063"/>
          <cell r="AB1063"/>
          <cell r="AM1063"/>
          <cell r="AN1063"/>
          <cell r="AO1063"/>
        </row>
        <row r="1064">
          <cell r="E1064"/>
          <cell r="M1064"/>
          <cell r="O1064"/>
          <cell r="R1064"/>
          <cell r="U1064"/>
          <cell r="Z1064"/>
          <cell r="AA1064"/>
          <cell r="AB1064"/>
          <cell r="AM1064"/>
          <cell r="AN1064"/>
          <cell r="AO1064"/>
        </row>
        <row r="1065">
          <cell r="E1065"/>
          <cell r="M1065"/>
          <cell r="O1065"/>
          <cell r="R1065"/>
          <cell r="U1065"/>
          <cell r="Z1065"/>
          <cell r="AA1065"/>
          <cell r="AB1065"/>
          <cell r="AM1065"/>
          <cell r="AN1065"/>
          <cell r="AO1065"/>
        </row>
        <row r="1066">
          <cell r="E1066"/>
          <cell r="M1066"/>
          <cell r="O1066"/>
          <cell r="R1066"/>
          <cell r="U1066"/>
          <cell r="Z1066"/>
          <cell r="AA1066"/>
          <cell r="AB1066"/>
          <cell r="AM1066"/>
          <cell r="AN1066"/>
          <cell r="AO1066"/>
        </row>
        <row r="1067">
          <cell r="E1067"/>
          <cell r="M1067"/>
          <cell r="O1067"/>
          <cell r="R1067"/>
          <cell r="U1067"/>
          <cell r="Z1067"/>
          <cell r="AA1067"/>
          <cell r="AB1067"/>
          <cell r="AM1067"/>
          <cell r="AN1067"/>
          <cell r="AO1067"/>
        </row>
        <row r="1068">
          <cell r="E1068"/>
          <cell r="M1068"/>
          <cell r="O1068"/>
          <cell r="R1068"/>
          <cell r="U1068"/>
          <cell r="Z1068"/>
          <cell r="AA1068"/>
          <cell r="AB1068"/>
          <cell r="AM1068"/>
          <cell r="AN1068"/>
          <cell r="AO1068"/>
        </row>
        <row r="1069">
          <cell r="E1069"/>
          <cell r="M1069"/>
          <cell r="O1069"/>
          <cell r="R1069"/>
          <cell r="U1069"/>
          <cell r="Z1069"/>
          <cell r="AA1069"/>
          <cell r="AB1069"/>
          <cell r="AM1069"/>
          <cell r="AN1069"/>
          <cell r="AO1069"/>
        </row>
        <row r="1070">
          <cell r="E1070"/>
          <cell r="M1070"/>
          <cell r="O1070"/>
          <cell r="R1070"/>
          <cell r="U1070"/>
          <cell r="Z1070"/>
          <cell r="AA1070"/>
          <cell r="AB1070"/>
          <cell r="AM1070"/>
          <cell r="AN1070"/>
          <cell r="AO1070"/>
        </row>
        <row r="1071">
          <cell r="E1071"/>
          <cell r="M1071"/>
          <cell r="O1071"/>
          <cell r="R1071"/>
          <cell r="U1071"/>
          <cell r="Z1071"/>
          <cell r="AA1071"/>
          <cell r="AB1071"/>
          <cell r="AM1071"/>
          <cell r="AN1071"/>
          <cell r="AO1071"/>
        </row>
        <row r="1072">
          <cell r="E1072"/>
          <cell r="M1072"/>
          <cell r="O1072"/>
          <cell r="R1072"/>
          <cell r="U1072"/>
          <cell r="Z1072"/>
          <cell r="AA1072"/>
          <cell r="AB1072"/>
          <cell r="AM1072"/>
          <cell r="AN1072"/>
          <cell r="AO1072"/>
        </row>
        <row r="1073">
          <cell r="E1073"/>
          <cell r="M1073"/>
          <cell r="O1073"/>
          <cell r="R1073"/>
          <cell r="U1073"/>
          <cell r="Z1073"/>
          <cell r="AA1073"/>
          <cell r="AB1073"/>
          <cell r="AM1073"/>
          <cell r="AN1073"/>
          <cell r="AO1073"/>
        </row>
        <row r="1074">
          <cell r="E1074"/>
          <cell r="M1074"/>
          <cell r="O1074"/>
          <cell r="R1074"/>
          <cell r="U1074"/>
          <cell r="Z1074"/>
          <cell r="AA1074"/>
          <cell r="AB1074"/>
          <cell r="AM1074"/>
          <cell r="AN1074"/>
          <cell r="AO1074"/>
        </row>
        <row r="1075">
          <cell r="E1075"/>
          <cell r="M1075"/>
          <cell r="O1075"/>
          <cell r="R1075"/>
          <cell r="U1075"/>
          <cell r="Z1075"/>
          <cell r="AA1075"/>
          <cell r="AB1075"/>
          <cell r="AM1075"/>
          <cell r="AN1075"/>
          <cell r="AO1075"/>
        </row>
        <row r="1076">
          <cell r="E1076"/>
          <cell r="M1076"/>
          <cell r="O1076"/>
          <cell r="R1076"/>
          <cell r="U1076"/>
          <cell r="Z1076"/>
          <cell r="AA1076"/>
          <cell r="AB1076"/>
          <cell r="AM1076"/>
          <cell r="AN1076"/>
          <cell r="AO1076"/>
        </row>
        <row r="1077">
          <cell r="E1077"/>
          <cell r="M1077"/>
          <cell r="O1077"/>
          <cell r="R1077"/>
          <cell r="U1077"/>
          <cell r="Z1077"/>
          <cell r="AA1077"/>
          <cell r="AB1077"/>
          <cell r="AM1077"/>
          <cell r="AN1077"/>
          <cell r="AO1077"/>
        </row>
        <row r="1078">
          <cell r="E1078"/>
          <cell r="M1078"/>
          <cell r="O1078"/>
          <cell r="R1078"/>
          <cell r="U1078"/>
          <cell r="Z1078"/>
          <cell r="AA1078"/>
          <cell r="AB1078"/>
          <cell r="AM1078"/>
          <cell r="AN1078"/>
          <cell r="AO1078"/>
        </row>
        <row r="1079">
          <cell r="E1079"/>
          <cell r="M1079"/>
          <cell r="O1079"/>
          <cell r="R1079"/>
          <cell r="U1079"/>
          <cell r="Z1079"/>
          <cell r="AA1079"/>
          <cell r="AB1079"/>
          <cell r="AM1079"/>
          <cell r="AN1079"/>
          <cell r="AO1079"/>
        </row>
        <row r="1080">
          <cell r="E1080"/>
          <cell r="M1080"/>
          <cell r="O1080"/>
          <cell r="R1080"/>
          <cell r="U1080"/>
          <cell r="Z1080"/>
          <cell r="AA1080"/>
          <cell r="AB1080"/>
          <cell r="AM1080"/>
          <cell r="AN1080"/>
          <cell r="AO1080"/>
        </row>
        <row r="1081">
          <cell r="E1081"/>
          <cell r="M1081"/>
          <cell r="O1081"/>
          <cell r="R1081"/>
          <cell r="U1081"/>
          <cell r="Z1081"/>
          <cell r="AA1081"/>
          <cell r="AB1081"/>
          <cell r="AM1081"/>
          <cell r="AN1081"/>
          <cell r="AO1081"/>
        </row>
        <row r="1082">
          <cell r="E1082"/>
          <cell r="M1082"/>
          <cell r="O1082"/>
          <cell r="R1082"/>
          <cell r="U1082"/>
          <cell r="Z1082"/>
          <cell r="AA1082"/>
          <cell r="AB1082"/>
          <cell r="AM1082"/>
          <cell r="AN1082"/>
          <cell r="AO1082"/>
        </row>
        <row r="1083">
          <cell r="E1083"/>
          <cell r="M1083"/>
          <cell r="O1083"/>
          <cell r="R1083"/>
          <cell r="U1083"/>
          <cell r="Z1083"/>
          <cell r="AA1083"/>
          <cell r="AB1083"/>
          <cell r="AM1083"/>
          <cell r="AN1083"/>
          <cell r="AO1083"/>
        </row>
        <row r="1084">
          <cell r="E1084"/>
          <cell r="M1084"/>
          <cell r="O1084"/>
          <cell r="R1084"/>
          <cell r="U1084"/>
          <cell r="Z1084"/>
          <cell r="AA1084"/>
          <cell r="AB1084"/>
          <cell r="AM1084"/>
          <cell r="AN1084"/>
          <cell r="AO1084"/>
        </row>
        <row r="1085">
          <cell r="E1085"/>
          <cell r="M1085"/>
          <cell r="O1085"/>
          <cell r="R1085"/>
          <cell r="U1085"/>
          <cell r="Z1085"/>
          <cell r="AA1085"/>
          <cell r="AB1085"/>
          <cell r="AM1085"/>
          <cell r="AN1085"/>
          <cell r="AO1085"/>
        </row>
        <row r="1086">
          <cell r="E1086"/>
          <cell r="M1086"/>
          <cell r="O1086"/>
          <cell r="R1086"/>
          <cell r="U1086"/>
          <cell r="Z1086"/>
          <cell r="AA1086"/>
          <cell r="AB1086"/>
          <cell r="AM1086"/>
          <cell r="AN1086"/>
          <cell r="AO1086"/>
        </row>
        <row r="1087">
          <cell r="E1087"/>
          <cell r="M1087"/>
          <cell r="O1087"/>
          <cell r="R1087"/>
          <cell r="U1087"/>
          <cell r="Z1087"/>
          <cell r="AA1087"/>
          <cell r="AB1087"/>
          <cell r="AM1087"/>
          <cell r="AN1087"/>
          <cell r="AO1087"/>
        </row>
        <row r="1088">
          <cell r="E1088"/>
          <cell r="M1088"/>
          <cell r="O1088"/>
          <cell r="R1088"/>
          <cell r="U1088"/>
          <cell r="Z1088"/>
          <cell r="AA1088"/>
          <cell r="AB1088"/>
          <cell r="AM1088"/>
          <cell r="AN1088"/>
          <cell r="AO1088"/>
        </row>
        <row r="1089">
          <cell r="E1089"/>
          <cell r="M1089"/>
          <cell r="O1089"/>
          <cell r="R1089"/>
          <cell r="U1089"/>
          <cell r="Z1089"/>
          <cell r="AA1089"/>
          <cell r="AB1089"/>
          <cell r="AM1089"/>
          <cell r="AN1089"/>
          <cell r="AO1089"/>
        </row>
        <row r="1090">
          <cell r="E1090"/>
          <cell r="M1090"/>
          <cell r="O1090"/>
          <cell r="R1090"/>
          <cell r="U1090"/>
          <cell r="Z1090"/>
          <cell r="AA1090"/>
          <cell r="AB1090"/>
          <cell r="AM1090"/>
          <cell r="AN1090"/>
          <cell r="AO1090"/>
        </row>
        <row r="1091">
          <cell r="E1091"/>
          <cell r="M1091"/>
          <cell r="O1091"/>
          <cell r="R1091"/>
          <cell r="U1091"/>
          <cell r="Z1091"/>
          <cell r="AA1091"/>
          <cell r="AB1091"/>
          <cell r="AM1091"/>
          <cell r="AN1091"/>
          <cell r="AO1091"/>
        </row>
        <row r="1092">
          <cell r="E1092"/>
          <cell r="M1092"/>
          <cell r="O1092"/>
          <cell r="R1092"/>
          <cell r="U1092"/>
          <cell r="Z1092"/>
          <cell r="AA1092"/>
          <cell r="AB1092"/>
          <cell r="AM1092"/>
          <cell r="AN1092"/>
          <cell r="AO1092"/>
        </row>
        <row r="1093">
          <cell r="E1093"/>
          <cell r="M1093"/>
          <cell r="O1093"/>
          <cell r="R1093"/>
          <cell r="U1093"/>
          <cell r="Z1093"/>
          <cell r="AA1093"/>
          <cell r="AB1093"/>
          <cell r="AM1093"/>
          <cell r="AN1093"/>
          <cell r="AO1093"/>
        </row>
        <row r="1094">
          <cell r="E1094"/>
          <cell r="M1094"/>
          <cell r="O1094"/>
          <cell r="R1094"/>
          <cell r="U1094"/>
          <cell r="Z1094"/>
          <cell r="AA1094"/>
          <cell r="AB1094"/>
          <cell r="AM1094"/>
          <cell r="AN1094"/>
          <cell r="AO1094"/>
        </row>
        <row r="1095">
          <cell r="E1095"/>
          <cell r="M1095"/>
          <cell r="O1095"/>
          <cell r="R1095"/>
          <cell r="U1095"/>
          <cell r="Z1095"/>
          <cell r="AA1095"/>
          <cell r="AB1095"/>
          <cell r="AM1095"/>
          <cell r="AN1095"/>
          <cell r="AO1095"/>
        </row>
        <row r="1096">
          <cell r="E1096"/>
          <cell r="M1096"/>
          <cell r="O1096"/>
          <cell r="R1096"/>
          <cell r="U1096"/>
          <cell r="Z1096"/>
          <cell r="AA1096"/>
          <cell r="AB1096"/>
          <cell r="AM1096"/>
          <cell r="AN1096"/>
          <cell r="AO1096"/>
        </row>
        <row r="1097">
          <cell r="E1097"/>
          <cell r="M1097"/>
          <cell r="O1097"/>
          <cell r="R1097"/>
          <cell r="U1097"/>
          <cell r="Z1097"/>
          <cell r="AA1097"/>
          <cell r="AB1097"/>
          <cell r="AM1097"/>
          <cell r="AN1097"/>
          <cell r="AO1097"/>
        </row>
        <row r="1098">
          <cell r="E1098"/>
          <cell r="M1098"/>
          <cell r="O1098"/>
          <cell r="R1098"/>
          <cell r="U1098"/>
          <cell r="Z1098"/>
          <cell r="AA1098"/>
          <cell r="AB1098"/>
          <cell r="AM1098"/>
          <cell r="AN1098"/>
          <cell r="AO1098"/>
        </row>
        <row r="1099">
          <cell r="E1099"/>
          <cell r="M1099"/>
          <cell r="O1099"/>
          <cell r="R1099"/>
          <cell r="U1099"/>
          <cell r="Z1099"/>
          <cell r="AA1099"/>
          <cell r="AB1099"/>
          <cell r="AM1099"/>
          <cell r="AN1099"/>
          <cell r="AO1099"/>
        </row>
        <row r="1100">
          <cell r="E1100"/>
          <cell r="M1100"/>
          <cell r="O1100"/>
          <cell r="R1100"/>
          <cell r="U1100"/>
          <cell r="Z1100"/>
          <cell r="AA1100"/>
          <cell r="AB1100"/>
          <cell r="AM1100"/>
          <cell r="AN1100"/>
          <cell r="AO1100"/>
        </row>
        <row r="1101">
          <cell r="E1101"/>
          <cell r="M1101"/>
          <cell r="O1101"/>
          <cell r="R1101"/>
          <cell r="U1101"/>
          <cell r="Z1101"/>
          <cell r="AA1101"/>
          <cell r="AB1101"/>
          <cell r="AM1101"/>
          <cell r="AN1101"/>
          <cell r="AO1101"/>
        </row>
        <row r="1102">
          <cell r="E1102"/>
          <cell r="M1102"/>
          <cell r="O1102"/>
          <cell r="R1102"/>
          <cell r="U1102"/>
          <cell r="Z1102"/>
          <cell r="AA1102"/>
          <cell r="AB1102"/>
          <cell r="AM1102"/>
          <cell r="AN1102"/>
          <cell r="AO1102"/>
        </row>
        <row r="1103">
          <cell r="E1103"/>
          <cell r="M1103"/>
          <cell r="O1103"/>
          <cell r="R1103"/>
          <cell r="U1103"/>
          <cell r="Z1103"/>
          <cell r="AA1103"/>
          <cell r="AB1103"/>
          <cell r="AM1103"/>
          <cell r="AN1103"/>
          <cell r="AO1103"/>
        </row>
        <row r="1104">
          <cell r="E1104"/>
          <cell r="M1104"/>
          <cell r="O1104"/>
          <cell r="R1104"/>
          <cell r="U1104"/>
          <cell r="Z1104"/>
          <cell r="AA1104"/>
          <cell r="AB1104"/>
          <cell r="AM1104"/>
          <cell r="AN1104"/>
          <cell r="AO1104"/>
        </row>
        <row r="1105">
          <cell r="E1105"/>
          <cell r="M1105"/>
          <cell r="O1105"/>
          <cell r="R1105"/>
          <cell r="U1105"/>
          <cell r="Z1105"/>
          <cell r="AA1105"/>
          <cell r="AB1105"/>
          <cell r="AM1105"/>
          <cell r="AN1105"/>
          <cell r="AO1105"/>
        </row>
        <row r="1106">
          <cell r="E1106"/>
          <cell r="M1106"/>
          <cell r="O1106"/>
          <cell r="R1106"/>
          <cell r="U1106"/>
          <cell r="Z1106"/>
          <cell r="AA1106"/>
          <cell r="AB1106"/>
          <cell r="AM1106"/>
          <cell r="AN1106"/>
          <cell r="AO1106"/>
        </row>
        <row r="1107">
          <cell r="E1107"/>
          <cell r="M1107"/>
          <cell r="O1107"/>
          <cell r="R1107"/>
          <cell r="U1107"/>
          <cell r="Z1107"/>
          <cell r="AA1107"/>
          <cell r="AB1107"/>
          <cell r="AM1107"/>
          <cell r="AN1107"/>
          <cell r="AO1107"/>
        </row>
        <row r="1108">
          <cell r="E1108"/>
          <cell r="M1108"/>
          <cell r="O1108"/>
          <cell r="R1108"/>
          <cell r="U1108"/>
          <cell r="Z1108"/>
          <cell r="AA1108"/>
          <cell r="AB1108"/>
          <cell r="AM1108"/>
          <cell r="AN1108"/>
          <cell r="AO1108"/>
        </row>
        <row r="1109">
          <cell r="E1109"/>
          <cell r="M1109"/>
          <cell r="O1109"/>
          <cell r="R1109"/>
          <cell r="U1109"/>
          <cell r="Z1109"/>
          <cell r="AA1109"/>
          <cell r="AB1109"/>
          <cell r="AM1109"/>
          <cell r="AN1109"/>
          <cell r="AO1109"/>
        </row>
        <row r="1110">
          <cell r="E1110"/>
          <cell r="M1110"/>
          <cell r="O1110"/>
          <cell r="R1110"/>
          <cell r="U1110"/>
          <cell r="Z1110"/>
          <cell r="AA1110"/>
          <cell r="AB1110"/>
          <cell r="AM1110"/>
          <cell r="AN1110"/>
          <cell r="AO1110"/>
        </row>
        <row r="1111">
          <cell r="E1111"/>
          <cell r="M1111"/>
          <cell r="O1111"/>
          <cell r="R1111"/>
          <cell r="U1111"/>
          <cell r="Z1111"/>
          <cell r="AA1111"/>
          <cell r="AB1111"/>
          <cell r="AM1111"/>
          <cell r="AN1111"/>
          <cell r="AO1111"/>
        </row>
        <row r="1112">
          <cell r="E1112"/>
          <cell r="M1112"/>
          <cell r="O1112"/>
          <cell r="R1112"/>
          <cell r="U1112"/>
          <cell r="Z1112"/>
          <cell r="AA1112"/>
          <cell r="AB1112"/>
          <cell r="AM1112"/>
          <cell r="AN1112"/>
          <cell r="AO1112"/>
        </row>
        <row r="1113">
          <cell r="E1113"/>
          <cell r="M1113"/>
          <cell r="O1113"/>
          <cell r="R1113"/>
          <cell r="U1113"/>
          <cell r="Z1113"/>
          <cell r="AA1113"/>
          <cell r="AB1113"/>
          <cell r="AM1113"/>
          <cell r="AN1113"/>
          <cell r="AO1113"/>
        </row>
        <row r="1114">
          <cell r="E1114"/>
          <cell r="M1114"/>
          <cell r="O1114"/>
          <cell r="R1114"/>
          <cell r="U1114"/>
          <cell r="Z1114"/>
          <cell r="AA1114"/>
          <cell r="AB1114"/>
          <cell r="AM1114"/>
          <cell r="AN1114"/>
          <cell r="AO1114"/>
        </row>
        <row r="1115">
          <cell r="E1115"/>
          <cell r="M1115"/>
          <cell r="O1115"/>
          <cell r="R1115"/>
          <cell r="U1115"/>
          <cell r="Z1115"/>
          <cell r="AA1115"/>
          <cell r="AB1115"/>
          <cell r="AM1115"/>
          <cell r="AN1115"/>
          <cell r="AO1115"/>
        </row>
        <row r="1116">
          <cell r="E1116"/>
          <cell r="M1116"/>
          <cell r="O1116"/>
          <cell r="R1116"/>
          <cell r="U1116"/>
          <cell r="Z1116"/>
          <cell r="AA1116"/>
          <cell r="AB1116"/>
          <cell r="AM1116"/>
          <cell r="AN1116"/>
          <cell r="AO1116"/>
        </row>
        <row r="1117">
          <cell r="E1117"/>
          <cell r="M1117"/>
          <cell r="O1117"/>
          <cell r="R1117"/>
          <cell r="U1117"/>
          <cell r="Z1117"/>
          <cell r="AA1117"/>
          <cell r="AB1117"/>
          <cell r="AM1117"/>
          <cell r="AN1117"/>
          <cell r="AO1117"/>
        </row>
        <row r="1118">
          <cell r="E1118"/>
          <cell r="M1118"/>
          <cell r="O1118"/>
          <cell r="R1118"/>
          <cell r="U1118"/>
          <cell r="Z1118"/>
          <cell r="AA1118"/>
          <cell r="AB1118"/>
          <cell r="AM1118"/>
          <cell r="AN1118"/>
          <cell r="AO1118"/>
        </row>
        <row r="1119">
          <cell r="E1119"/>
          <cell r="M1119"/>
          <cell r="O1119"/>
          <cell r="R1119"/>
          <cell r="U1119"/>
          <cell r="Z1119"/>
          <cell r="AA1119"/>
          <cell r="AB1119"/>
          <cell r="AM1119"/>
          <cell r="AN1119"/>
          <cell r="AO1119"/>
        </row>
        <row r="1120">
          <cell r="E1120"/>
          <cell r="M1120"/>
          <cell r="O1120"/>
          <cell r="R1120"/>
          <cell r="U1120"/>
          <cell r="Z1120"/>
          <cell r="AA1120"/>
          <cell r="AB1120"/>
          <cell r="AM1120"/>
          <cell r="AN1120"/>
          <cell r="AO1120"/>
        </row>
        <row r="1121">
          <cell r="E1121"/>
          <cell r="M1121"/>
          <cell r="O1121"/>
          <cell r="R1121"/>
          <cell r="U1121"/>
          <cell r="Z1121"/>
          <cell r="AA1121"/>
          <cell r="AB1121"/>
          <cell r="AM1121"/>
          <cell r="AN1121"/>
          <cell r="AO1121"/>
        </row>
        <row r="1122">
          <cell r="E1122"/>
          <cell r="M1122"/>
          <cell r="O1122"/>
          <cell r="R1122"/>
          <cell r="U1122"/>
          <cell r="Z1122"/>
          <cell r="AA1122"/>
          <cell r="AB1122"/>
          <cell r="AM1122"/>
          <cell r="AN1122"/>
          <cell r="AO1122"/>
        </row>
        <row r="1123">
          <cell r="E1123"/>
          <cell r="M1123"/>
          <cell r="O1123"/>
          <cell r="R1123"/>
          <cell r="U1123"/>
          <cell r="Z1123"/>
          <cell r="AA1123"/>
          <cell r="AB1123"/>
          <cell r="AM1123"/>
          <cell r="AN1123"/>
          <cell r="AO1123"/>
        </row>
        <row r="1124">
          <cell r="E1124"/>
          <cell r="M1124"/>
          <cell r="O1124"/>
          <cell r="R1124"/>
          <cell r="U1124"/>
          <cell r="Z1124"/>
          <cell r="AA1124"/>
          <cell r="AB1124"/>
          <cell r="AM1124"/>
          <cell r="AN1124"/>
          <cell r="AO1124"/>
        </row>
        <row r="1125">
          <cell r="E1125"/>
          <cell r="M1125"/>
          <cell r="O1125"/>
          <cell r="R1125"/>
          <cell r="U1125"/>
          <cell r="Z1125"/>
          <cell r="AA1125"/>
          <cell r="AB1125"/>
          <cell r="AM1125"/>
          <cell r="AN1125"/>
          <cell r="AO1125"/>
        </row>
        <row r="1126">
          <cell r="E1126"/>
          <cell r="M1126"/>
          <cell r="O1126"/>
          <cell r="R1126"/>
          <cell r="U1126"/>
          <cell r="Z1126"/>
          <cell r="AA1126"/>
          <cell r="AB1126"/>
          <cell r="AM1126"/>
          <cell r="AN1126"/>
          <cell r="AO1126"/>
        </row>
        <row r="1127">
          <cell r="E1127"/>
          <cell r="M1127"/>
          <cell r="O1127"/>
          <cell r="R1127"/>
          <cell r="U1127"/>
          <cell r="Z1127"/>
          <cell r="AA1127"/>
          <cell r="AB1127"/>
          <cell r="AM1127"/>
          <cell r="AN1127"/>
          <cell r="AO1127"/>
        </row>
        <row r="1128">
          <cell r="E1128"/>
          <cell r="M1128"/>
          <cell r="O1128"/>
          <cell r="R1128"/>
          <cell r="U1128"/>
          <cell r="Z1128"/>
          <cell r="AA1128"/>
          <cell r="AB1128"/>
          <cell r="AM1128"/>
          <cell r="AN1128"/>
          <cell r="AO1128"/>
        </row>
        <row r="1129">
          <cell r="E1129"/>
          <cell r="M1129"/>
          <cell r="O1129"/>
          <cell r="R1129"/>
          <cell r="U1129"/>
          <cell r="Z1129"/>
          <cell r="AA1129"/>
          <cell r="AB1129"/>
          <cell r="AM1129"/>
          <cell r="AN1129"/>
          <cell r="AO1129"/>
        </row>
        <row r="1130">
          <cell r="E1130"/>
          <cell r="M1130"/>
          <cell r="O1130"/>
          <cell r="R1130"/>
          <cell r="U1130"/>
          <cell r="Z1130"/>
          <cell r="AA1130"/>
          <cell r="AB1130"/>
          <cell r="AM1130"/>
          <cell r="AN1130"/>
          <cell r="AO1130"/>
        </row>
        <row r="1131">
          <cell r="E1131"/>
          <cell r="M1131"/>
          <cell r="O1131"/>
          <cell r="R1131"/>
          <cell r="U1131"/>
          <cell r="Z1131"/>
          <cell r="AA1131"/>
          <cell r="AB1131"/>
          <cell r="AM1131"/>
          <cell r="AN1131"/>
          <cell r="AO1131"/>
        </row>
        <row r="1132">
          <cell r="E1132"/>
          <cell r="M1132"/>
          <cell r="O1132"/>
          <cell r="R1132"/>
          <cell r="U1132"/>
          <cell r="Z1132"/>
          <cell r="AA1132"/>
          <cell r="AB1132"/>
          <cell r="AM1132"/>
          <cell r="AN1132"/>
          <cell r="AO1132"/>
        </row>
        <row r="1133">
          <cell r="E1133"/>
          <cell r="M1133"/>
          <cell r="O1133"/>
          <cell r="R1133"/>
          <cell r="U1133"/>
          <cell r="Z1133"/>
          <cell r="AA1133"/>
          <cell r="AB1133"/>
          <cell r="AM1133"/>
          <cell r="AN1133"/>
          <cell r="AO1133"/>
        </row>
        <row r="1134">
          <cell r="E1134"/>
          <cell r="M1134"/>
          <cell r="O1134"/>
          <cell r="R1134"/>
          <cell r="U1134"/>
          <cell r="Z1134"/>
          <cell r="AA1134"/>
          <cell r="AB1134"/>
          <cell r="AM1134"/>
          <cell r="AN1134"/>
          <cell r="AO1134"/>
        </row>
        <row r="1135">
          <cell r="E1135"/>
          <cell r="M1135"/>
          <cell r="O1135"/>
          <cell r="R1135"/>
          <cell r="U1135"/>
          <cell r="Z1135"/>
          <cell r="AA1135"/>
          <cell r="AB1135"/>
          <cell r="AM1135"/>
          <cell r="AN1135"/>
          <cell r="AO1135"/>
        </row>
        <row r="1136">
          <cell r="E1136"/>
          <cell r="M1136"/>
          <cell r="O1136"/>
          <cell r="R1136"/>
          <cell r="U1136"/>
          <cell r="Z1136"/>
          <cell r="AA1136"/>
          <cell r="AB1136"/>
          <cell r="AM1136"/>
          <cell r="AN1136"/>
          <cell r="AO1136"/>
        </row>
        <row r="1137">
          <cell r="E1137"/>
          <cell r="M1137"/>
          <cell r="O1137"/>
          <cell r="R1137"/>
          <cell r="U1137"/>
          <cell r="Z1137"/>
          <cell r="AA1137"/>
          <cell r="AB1137"/>
          <cell r="AM1137"/>
          <cell r="AN1137"/>
          <cell r="AO1137"/>
        </row>
        <row r="1138">
          <cell r="E1138"/>
          <cell r="M1138"/>
          <cell r="O1138"/>
          <cell r="R1138"/>
          <cell r="U1138"/>
          <cell r="Z1138"/>
          <cell r="AA1138"/>
          <cell r="AB1138"/>
          <cell r="AM1138"/>
          <cell r="AN1138"/>
          <cell r="AO1138"/>
        </row>
        <row r="1139">
          <cell r="E1139"/>
          <cell r="M1139"/>
          <cell r="O1139"/>
          <cell r="R1139"/>
          <cell r="U1139"/>
          <cell r="Z1139"/>
          <cell r="AA1139"/>
          <cell r="AB1139"/>
          <cell r="AM1139"/>
          <cell r="AN1139"/>
          <cell r="AO1139"/>
        </row>
        <row r="1140">
          <cell r="E1140"/>
          <cell r="M1140"/>
          <cell r="O1140"/>
          <cell r="R1140"/>
          <cell r="U1140"/>
          <cell r="Z1140"/>
          <cell r="AA1140"/>
          <cell r="AB1140"/>
          <cell r="AM1140"/>
          <cell r="AN1140"/>
          <cell r="AO1140"/>
        </row>
        <row r="1141">
          <cell r="E1141"/>
          <cell r="M1141"/>
          <cell r="O1141"/>
          <cell r="R1141"/>
          <cell r="U1141"/>
          <cell r="Z1141"/>
          <cell r="AA1141"/>
          <cell r="AB1141"/>
          <cell r="AM1141"/>
          <cell r="AN1141"/>
          <cell r="AO1141"/>
        </row>
        <row r="1142">
          <cell r="E1142"/>
          <cell r="M1142"/>
          <cell r="O1142"/>
          <cell r="R1142"/>
          <cell r="U1142"/>
          <cell r="Z1142"/>
          <cell r="AA1142"/>
          <cell r="AB1142"/>
          <cell r="AM1142"/>
          <cell r="AN1142"/>
          <cell r="AO1142"/>
        </row>
        <row r="1143">
          <cell r="E1143"/>
          <cell r="M1143"/>
          <cell r="O1143"/>
          <cell r="R1143"/>
          <cell r="U1143"/>
          <cell r="Z1143"/>
          <cell r="AA1143"/>
          <cell r="AB1143"/>
          <cell r="AM1143"/>
          <cell r="AN1143"/>
          <cell r="AO1143"/>
        </row>
        <row r="1144">
          <cell r="E1144"/>
          <cell r="M1144"/>
          <cell r="O1144"/>
          <cell r="R1144"/>
          <cell r="U1144"/>
          <cell r="Z1144"/>
          <cell r="AA1144"/>
          <cell r="AB1144"/>
          <cell r="AM1144"/>
          <cell r="AN1144"/>
          <cell r="AO1144"/>
        </row>
        <row r="1145">
          <cell r="E1145"/>
          <cell r="M1145"/>
          <cell r="O1145"/>
          <cell r="R1145"/>
          <cell r="U1145"/>
          <cell r="Z1145"/>
          <cell r="AA1145"/>
          <cell r="AB1145"/>
          <cell r="AM1145"/>
          <cell r="AN1145"/>
          <cell r="AO1145"/>
        </row>
        <row r="1146">
          <cell r="E1146"/>
          <cell r="M1146"/>
          <cell r="O1146"/>
          <cell r="R1146"/>
          <cell r="U1146"/>
          <cell r="Z1146"/>
          <cell r="AA1146"/>
          <cell r="AB1146"/>
          <cell r="AM1146"/>
          <cell r="AN1146"/>
          <cell r="AO1146"/>
        </row>
        <row r="1147">
          <cell r="E1147"/>
          <cell r="M1147"/>
          <cell r="O1147"/>
          <cell r="R1147"/>
          <cell r="U1147"/>
          <cell r="Z1147"/>
          <cell r="AA1147"/>
          <cell r="AB1147"/>
          <cell r="AM1147"/>
          <cell r="AN1147"/>
          <cell r="AO1147"/>
        </row>
        <row r="1148">
          <cell r="E1148"/>
          <cell r="M1148"/>
          <cell r="O1148"/>
          <cell r="R1148"/>
          <cell r="U1148"/>
          <cell r="Z1148"/>
          <cell r="AA1148"/>
          <cell r="AB1148"/>
          <cell r="AM1148"/>
          <cell r="AN1148"/>
          <cell r="AO1148"/>
        </row>
        <row r="1149">
          <cell r="E1149"/>
          <cell r="M1149"/>
          <cell r="O1149"/>
          <cell r="R1149"/>
          <cell r="U1149"/>
          <cell r="Z1149"/>
          <cell r="AA1149"/>
          <cell r="AB1149"/>
          <cell r="AM1149"/>
          <cell r="AN1149"/>
          <cell r="AO1149"/>
        </row>
        <row r="1150">
          <cell r="E1150"/>
          <cell r="M1150"/>
          <cell r="O1150"/>
          <cell r="R1150"/>
          <cell r="U1150"/>
          <cell r="Z1150"/>
          <cell r="AA1150"/>
          <cell r="AB1150"/>
          <cell r="AM1150"/>
          <cell r="AN1150"/>
          <cell r="AO1150"/>
        </row>
        <row r="1151">
          <cell r="E1151"/>
          <cell r="M1151"/>
          <cell r="O1151"/>
          <cell r="R1151"/>
          <cell r="U1151"/>
          <cell r="Z1151"/>
          <cell r="AA1151"/>
          <cell r="AB1151"/>
          <cell r="AM1151"/>
          <cell r="AN1151"/>
          <cell r="AO1151"/>
        </row>
        <row r="1152">
          <cell r="E1152"/>
          <cell r="M1152"/>
          <cell r="O1152"/>
          <cell r="R1152"/>
          <cell r="U1152"/>
          <cell r="Z1152"/>
          <cell r="AA1152"/>
          <cell r="AB1152"/>
          <cell r="AM1152"/>
          <cell r="AN1152"/>
          <cell r="AO1152"/>
        </row>
        <row r="1153">
          <cell r="E1153"/>
          <cell r="M1153"/>
          <cell r="O1153"/>
          <cell r="R1153"/>
          <cell r="U1153"/>
          <cell r="Z1153"/>
          <cell r="AA1153"/>
          <cell r="AB1153"/>
          <cell r="AM1153"/>
          <cell r="AN1153"/>
          <cell r="AO1153"/>
        </row>
        <row r="1154">
          <cell r="E1154"/>
          <cell r="M1154"/>
          <cell r="O1154"/>
          <cell r="R1154"/>
          <cell r="U1154"/>
          <cell r="Z1154"/>
          <cell r="AA1154"/>
          <cell r="AB1154"/>
          <cell r="AM1154"/>
          <cell r="AN1154"/>
          <cell r="AO1154"/>
        </row>
        <row r="1155">
          <cell r="E1155"/>
          <cell r="M1155"/>
          <cell r="O1155"/>
          <cell r="R1155"/>
          <cell r="U1155"/>
          <cell r="Z1155"/>
          <cell r="AA1155"/>
          <cell r="AB1155"/>
          <cell r="AM1155"/>
          <cell r="AN1155"/>
          <cell r="AO1155"/>
        </row>
        <row r="1156">
          <cell r="E1156"/>
          <cell r="M1156"/>
          <cell r="O1156"/>
          <cell r="R1156"/>
          <cell r="U1156"/>
          <cell r="Z1156"/>
          <cell r="AA1156"/>
          <cell r="AB1156"/>
          <cell r="AM1156"/>
          <cell r="AN1156"/>
          <cell r="AO1156"/>
        </row>
        <row r="1157">
          <cell r="E1157"/>
          <cell r="M1157"/>
          <cell r="O1157"/>
          <cell r="R1157"/>
          <cell r="U1157"/>
          <cell r="Z1157"/>
          <cell r="AA1157"/>
          <cell r="AB1157"/>
          <cell r="AM1157"/>
          <cell r="AN1157"/>
          <cell r="AO1157"/>
        </row>
        <row r="1158">
          <cell r="E1158"/>
          <cell r="M1158"/>
          <cell r="O1158"/>
          <cell r="R1158"/>
          <cell r="U1158"/>
          <cell r="Z1158"/>
          <cell r="AA1158"/>
          <cell r="AB1158"/>
          <cell r="AM1158"/>
          <cell r="AN1158"/>
          <cell r="AO1158"/>
        </row>
        <row r="1159">
          <cell r="E1159"/>
          <cell r="M1159"/>
          <cell r="O1159"/>
          <cell r="R1159"/>
          <cell r="U1159"/>
          <cell r="Z1159"/>
          <cell r="AA1159"/>
          <cell r="AB1159"/>
          <cell r="AM1159"/>
          <cell r="AN1159"/>
          <cell r="AO1159"/>
        </row>
        <row r="1160">
          <cell r="E1160"/>
          <cell r="M1160"/>
          <cell r="O1160"/>
          <cell r="R1160"/>
          <cell r="U1160"/>
          <cell r="Z1160"/>
          <cell r="AA1160"/>
          <cell r="AB1160"/>
          <cell r="AM1160"/>
          <cell r="AN1160"/>
          <cell r="AO1160"/>
        </row>
        <row r="1161">
          <cell r="E1161"/>
          <cell r="M1161"/>
          <cell r="O1161"/>
          <cell r="R1161"/>
          <cell r="U1161"/>
          <cell r="Z1161"/>
          <cell r="AA1161"/>
          <cell r="AB1161"/>
          <cell r="AM1161"/>
          <cell r="AN1161"/>
          <cell r="AO1161"/>
        </row>
        <row r="1162">
          <cell r="E1162"/>
          <cell r="M1162"/>
          <cell r="O1162"/>
          <cell r="R1162"/>
          <cell r="U1162"/>
          <cell r="Z1162"/>
          <cell r="AA1162"/>
          <cell r="AB1162"/>
          <cell r="AM1162"/>
          <cell r="AN1162"/>
          <cell r="AO1162"/>
        </row>
        <row r="1163">
          <cell r="E1163"/>
          <cell r="M1163"/>
          <cell r="O1163"/>
          <cell r="R1163"/>
          <cell r="U1163"/>
          <cell r="Z1163"/>
          <cell r="AA1163"/>
          <cell r="AB1163"/>
          <cell r="AM1163"/>
          <cell r="AN1163"/>
          <cell r="AO1163"/>
        </row>
        <row r="1164">
          <cell r="E1164"/>
          <cell r="M1164"/>
          <cell r="O1164"/>
          <cell r="R1164"/>
          <cell r="U1164"/>
          <cell r="Z1164"/>
          <cell r="AA1164"/>
          <cell r="AB1164"/>
          <cell r="AM1164"/>
          <cell r="AN1164"/>
          <cell r="AO1164"/>
        </row>
        <row r="1165">
          <cell r="E1165"/>
          <cell r="M1165"/>
          <cell r="O1165"/>
          <cell r="R1165"/>
          <cell r="U1165"/>
          <cell r="Z1165"/>
          <cell r="AA1165"/>
          <cell r="AB1165"/>
          <cell r="AM1165"/>
          <cell r="AN1165"/>
          <cell r="AO1165"/>
        </row>
        <row r="1166">
          <cell r="E1166"/>
          <cell r="M1166"/>
          <cell r="O1166"/>
          <cell r="R1166"/>
          <cell r="U1166"/>
          <cell r="Z1166"/>
          <cell r="AA1166"/>
          <cell r="AB1166"/>
          <cell r="AM1166"/>
          <cell r="AN1166"/>
          <cell r="AO1166"/>
        </row>
        <row r="1167">
          <cell r="E1167"/>
          <cell r="M1167"/>
          <cell r="O1167"/>
          <cell r="R1167"/>
          <cell r="U1167"/>
          <cell r="Z1167"/>
          <cell r="AA1167"/>
          <cell r="AB1167"/>
          <cell r="AM1167"/>
          <cell r="AN1167"/>
          <cell r="AO1167"/>
        </row>
        <row r="1168">
          <cell r="E1168"/>
          <cell r="M1168"/>
          <cell r="O1168"/>
          <cell r="R1168"/>
          <cell r="U1168"/>
          <cell r="Z1168"/>
          <cell r="AA1168"/>
          <cell r="AB1168"/>
          <cell r="AM1168"/>
          <cell r="AN1168"/>
          <cell r="AO1168"/>
        </row>
        <row r="1169">
          <cell r="E1169"/>
          <cell r="M1169"/>
          <cell r="O1169"/>
          <cell r="R1169"/>
          <cell r="U1169"/>
          <cell r="Z1169"/>
          <cell r="AA1169"/>
          <cell r="AB1169"/>
          <cell r="AM1169"/>
          <cell r="AN1169"/>
          <cell r="AO1169"/>
        </row>
        <row r="1170">
          <cell r="E1170"/>
          <cell r="M1170"/>
          <cell r="O1170"/>
          <cell r="R1170"/>
          <cell r="U1170"/>
          <cell r="Z1170"/>
          <cell r="AA1170"/>
          <cell r="AB1170"/>
          <cell r="AM1170"/>
          <cell r="AN1170"/>
          <cell r="AO1170"/>
        </row>
        <row r="1171">
          <cell r="E1171"/>
          <cell r="M1171"/>
          <cell r="O1171"/>
          <cell r="R1171"/>
          <cell r="U1171"/>
          <cell r="Z1171"/>
          <cell r="AA1171"/>
          <cell r="AB1171"/>
          <cell r="AM1171"/>
          <cell r="AN1171"/>
          <cell r="AO1171"/>
        </row>
        <row r="1172">
          <cell r="E1172"/>
          <cell r="M1172"/>
          <cell r="O1172"/>
          <cell r="R1172"/>
          <cell r="U1172"/>
          <cell r="Z1172"/>
          <cell r="AA1172"/>
          <cell r="AB1172"/>
          <cell r="AM1172"/>
          <cell r="AN1172"/>
          <cell r="AO1172"/>
        </row>
        <row r="1173">
          <cell r="E1173"/>
          <cell r="M1173"/>
          <cell r="O1173"/>
          <cell r="R1173"/>
          <cell r="U1173"/>
          <cell r="Z1173"/>
          <cell r="AA1173"/>
          <cell r="AB1173"/>
          <cell r="AM1173"/>
          <cell r="AN1173"/>
          <cell r="AO1173"/>
        </row>
        <row r="1174">
          <cell r="E1174"/>
          <cell r="M1174"/>
          <cell r="O1174"/>
          <cell r="R1174"/>
          <cell r="U1174"/>
          <cell r="Z1174"/>
          <cell r="AA1174"/>
          <cell r="AB1174"/>
          <cell r="AM1174"/>
          <cell r="AN1174"/>
          <cell r="AO1174"/>
        </row>
        <row r="1175">
          <cell r="E1175"/>
          <cell r="M1175"/>
          <cell r="O1175"/>
          <cell r="R1175"/>
          <cell r="U1175"/>
          <cell r="Z1175"/>
          <cell r="AA1175"/>
          <cell r="AB1175"/>
          <cell r="AM1175"/>
          <cell r="AN1175"/>
          <cell r="AO1175"/>
        </row>
        <row r="1176">
          <cell r="E1176"/>
          <cell r="M1176"/>
          <cell r="O1176"/>
          <cell r="R1176"/>
          <cell r="U1176"/>
          <cell r="Z1176"/>
          <cell r="AA1176"/>
          <cell r="AB1176"/>
          <cell r="AM1176"/>
          <cell r="AN1176"/>
          <cell r="AO1176"/>
        </row>
        <row r="1177">
          <cell r="E1177"/>
          <cell r="M1177"/>
          <cell r="O1177"/>
          <cell r="R1177"/>
          <cell r="U1177"/>
          <cell r="Z1177"/>
          <cell r="AA1177"/>
          <cell r="AB1177"/>
          <cell r="AM1177"/>
          <cell r="AN1177"/>
          <cell r="AO1177"/>
        </row>
        <row r="1178">
          <cell r="E1178"/>
          <cell r="M1178"/>
          <cell r="O1178"/>
          <cell r="R1178"/>
          <cell r="U1178"/>
          <cell r="Z1178"/>
          <cell r="AA1178"/>
          <cell r="AB1178"/>
          <cell r="AM1178"/>
          <cell r="AN1178"/>
          <cell r="AO1178"/>
        </row>
        <row r="1179">
          <cell r="E1179"/>
          <cell r="M1179"/>
          <cell r="O1179"/>
          <cell r="R1179"/>
          <cell r="U1179"/>
          <cell r="Z1179"/>
          <cell r="AA1179"/>
          <cell r="AB1179"/>
          <cell r="AM1179"/>
          <cell r="AN1179"/>
          <cell r="AO1179"/>
        </row>
        <row r="1180">
          <cell r="E1180"/>
          <cell r="M1180"/>
          <cell r="O1180"/>
          <cell r="R1180"/>
          <cell r="U1180"/>
          <cell r="Z1180"/>
          <cell r="AA1180"/>
          <cell r="AB1180"/>
          <cell r="AM1180"/>
          <cell r="AN1180"/>
          <cell r="AO1180"/>
        </row>
        <row r="1181">
          <cell r="E1181"/>
          <cell r="M1181"/>
          <cell r="O1181"/>
          <cell r="R1181"/>
          <cell r="U1181"/>
          <cell r="Z1181"/>
          <cell r="AA1181"/>
          <cell r="AB1181"/>
          <cell r="AM1181"/>
          <cell r="AN1181"/>
          <cell r="AO1181"/>
        </row>
        <row r="1182">
          <cell r="E1182"/>
          <cell r="M1182"/>
          <cell r="O1182"/>
          <cell r="R1182"/>
          <cell r="U1182"/>
          <cell r="Z1182"/>
          <cell r="AA1182"/>
          <cell r="AB1182"/>
          <cell r="AM1182"/>
          <cell r="AN1182"/>
          <cell r="AO1182"/>
        </row>
        <row r="1183">
          <cell r="E1183"/>
          <cell r="M1183"/>
          <cell r="O1183"/>
          <cell r="R1183"/>
          <cell r="U1183"/>
          <cell r="Z1183"/>
          <cell r="AA1183"/>
          <cell r="AB1183"/>
          <cell r="AM1183"/>
          <cell r="AN1183"/>
          <cell r="AO1183"/>
        </row>
        <row r="1184">
          <cell r="E1184"/>
          <cell r="M1184"/>
          <cell r="O1184"/>
          <cell r="R1184"/>
          <cell r="U1184"/>
          <cell r="Z1184"/>
          <cell r="AA1184"/>
          <cell r="AB1184"/>
          <cell r="AM1184"/>
          <cell r="AN1184"/>
          <cell r="AO1184"/>
        </row>
        <row r="1185">
          <cell r="E1185"/>
          <cell r="M1185"/>
          <cell r="O1185"/>
          <cell r="R1185"/>
          <cell r="U1185"/>
          <cell r="Z1185"/>
          <cell r="AA1185"/>
          <cell r="AB1185"/>
          <cell r="AM1185"/>
          <cell r="AN1185"/>
          <cell r="AO1185"/>
        </row>
        <row r="1186">
          <cell r="E1186"/>
          <cell r="M1186"/>
          <cell r="O1186"/>
          <cell r="R1186"/>
          <cell r="U1186"/>
          <cell r="Z1186"/>
          <cell r="AA1186"/>
          <cell r="AB1186"/>
          <cell r="AM1186"/>
          <cell r="AN1186"/>
          <cell r="AO1186"/>
        </row>
        <row r="1187">
          <cell r="E1187"/>
          <cell r="M1187"/>
          <cell r="O1187"/>
          <cell r="R1187"/>
          <cell r="U1187"/>
          <cell r="Z1187"/>
          <cell r="AA1187"/>
          <cell r="AB1187"/>
          <cell r="AM1187"/>
          <cell r="AN1187"/>
          <cell r="AO1187"/>
        </row>
        <row r="1188">
          <cell r="E1188"/>
          <cell r="M1188"/>
          <cell r="O1188"/>
          <cell r="R1188"/>
          <cell r="U1188"/>
          <cell r="Z1188"/>
          <cell r="AA1188"/>
          <cell r="AB1188"/>
          <cell r="AM1188"/>
          <cell r="AN1188"/>
          <cell r="AO1188"/>
        </row>
        <row r="1189">
          <cell r="E1189"/>
          <cell r="M1189"/>
          <cell r="O1189"/>
          <cell r="R1189"/>
          <cell r="U1189"/>
          <cell r="Z1189"/>
          <cell r="AA1189"/>
          <cell r="AB1189"/>
          <cell r="AM1189"/>
          <cell r="AN1189"/>
          <cell r="AO1189"/>
        </row>
        <row r="1190">
          <cell r="E1190"/>
          <cell r="M1190"/>
          <cell r="O1190"/>
          <cell r="R1190"/>
          <cell r="U1190"/>
          <cell r="Z1190"/>
          <cell r="AA1190"/>
          <cell r="AB1190"/>
          <cell r="AM1190"/>
          <cell r="AN1190"/>
          <cell r="AO1190"/>
        </row>
        <row r="1191">
          <cell r="E1191"/>
          <cell r="M1191"/>
          <cell r="O1191"/>
          <cell r="R1191"/>
          <cell r="U1191"/>
          <cell r="Z1191"/>
          <cell r="AA1191"/>
          <cell r="AB1191"/>
          <cell r="AM1191"/>
          <cell r="AN1191"/>
          <cell r="AO1191"/>
        </row>
        <row r="1192">
          <cell r="E1192"/>
          <cell r="M1192"/>
          <cell r="O1192"/>
          <cell r="R1192"/>
          <cell r="U1192"/>
          <cell r="Z1192"/>
          <cell r="AA1192"/>
          <cell r="AB1192"/>
          <cell r="AM1192"/>
          <cell r="AN1192"/>
          <cell r="AO1192"/>
        </row>
        <row r="1193">
          <cell r="E1193"/>
          <cell r="M1193"/>
          <cell r="O1193"/>
          <cell r="R1193"/>
          <cell r="U1193"/>
          <cell r="Z1193"/>
          <cell r="AA1193"/>
          <cell r="AB1193"/>
          <cell r="AM1193"/>
          <cell r="AN1193"/>
          <cell r="AO1193"/>
        </row>
        <row r="1194">
          <cell r="E1194"/>
          <cell r="M1194"/>
          <cell r="O1194"/>
          <cell r="R1194"/>
          <cell r="U1194"/>
          <cell r="Z1194"/>
          <cell r="AA1194"/>
          <cell r="AB1194"/>
          <cell r="AM1194"/>
          <cell r="AN1194"/>
          <cell r="AO1194"/>
        </row>
        <row r="1195">
          <cell r="E1195"/>
          <cell r="M1195"/>
          <cell r="O1195"/>
          <cell r="R1195"/>
          <cell r="U1195"/>
          <cell r="Z1195"/>
          <cell r="AA1195"/>
          <cell r="AB1195"/>
          <cell r="AM1195"/>
          <cell r="AN1195"/>
          <cell r="AO1195"/>
        </row>
        <row r="1196">
          <cell r="E1196"/>
          <cell r="M1196"/>
          <cell r="O1196"/>
          <cell r="R1196"/>
          <cell r="U1196"/>
          <cell r="Z1196"/>
          <cell r="AA1196"/>
          <cell r="AB1196"/>
          <cell r="AM1196"/>
          <cell r="AN1196"/>
          <cell r="AO1196"/>
        </row>
        <row r="1197">
          <cell r="E1197"/>
          <cell r="M1197"/>
          <cell r="O1197"/>
          <cell r="R1197"/>
          <cell r="U1197"/>
          <cell r="Z1197"/>
          <cell r="AA1197"/>
          <cell r="AB1197"/>
          <cell r="AM1197"/>
          <cell r="AN1197"/>
          <cell r="AO1197"/>
        </row>
        <row r="1198">
          <cell r="E1198"/>
          <cell r="M1198"/>
          <cell r="O1198"/>
          <cell r="R1198"/>
          <cell r="U1198"/>
          <cell r="Z1198"/>
          <cell r="AA1198"/>
          <cell r="AB1198"/>
          <cell r="AM1198"/>
          <cell r="AN1198"/>
          <cell r="AO1198"/>
        </row>
        <row r="1199">
          <cell r="E1199"/>
          <cell r="M1199"/>
          <cell r="O1199"/>
          <cell r="R1199"/>
          <cell r="U1199"/>
          <cell r="Z1199"/>
          <cell r="AA1199"/>
          <cell r="AB1199"/>
          <cell r="AM1199"/>
          <cell r="AN1199"/>
          <cell r="AO1199"/>
        </row>
        <row r="1200">
          <cell r="E1200"/>
          <cell r="M1200"/>
          <cell r="O1200"/>
          <cell r="R1200"/>
          <cell r="U1200"/>
          <cell r="Z1200"/>
          <cell r="AA1200"/>
          <cell r="AB1200"/>
          <cell r="AM1200"/>
          <cell r="AN1200"/>
          <cell r="AO1200"/>
        </row>
        <row r="1201">
          <cell r="E1201"/>
          <cell r="M1201"/>
          <cell r="O1201"/>
          <cell r="R1201"/>
          <cell r="U1201"/>
          <cell r="Z1201"/>
          <cell r="AA1201"/>
          <cell r="AB1201"/>
          <cell r="AM1201"/>
          <cell r="AN1201"/>
          <cell r="AO1201"/>
        </row>
        <row r="1202">
          <cell r="E1202"/>
          <cell r="M1202"/>
          <cell r="O1202"/>
          <cell r="R1202"/>
          <cell r="U1202"/>
          <cell r="Z1202"/>
          <cell r="AA1202"/>
          <cell r="AB1202"/>
          <cell r="AM1202"/>
          <cell r="AN1202"/>
          <cell r="AO1202"/>
        </row>
        <row r="1203">
          <cell r="E1203"/>
          <cell r="M1203"/>
          <cell r="O1203"/>
          <cell r="R1203"/>
          <cell r="U1203"/>
          <cell r="Z1203"/>
          <cell r="AA1203"/>
          <cell r="AB1203"/>
          <cell r="AM1203"/>
          <cell r="AN1203"/>
          <cell r="AO1203"/>
        </row>
        <row r="1204">
          <cell r="E1204"/>
          <cell r="M1204"/>
          <cell r="O1204"/>
          <cell r="R1204"/>
          <cell r="U1204"/>
          <cell r="Z1204"/>
          <cell r="AA1204"/>
          <cell r="AB1204"/>
          <cell r="AM1204"/>
          <cell r="AN1204"/>
          <cell r="AO1204"/>
        </row>
        <row r="1205">
          <cell r="E1205"/>
          <cell r="M1205"/>
          <cell r="O1205"/>
          <cell r="R1205"/>
          <cell r="U1205"/>
          <cell r="Z1205"/>
          <cell r="AA1205"/>
          <cell r="AB1205"/>
          <cell r="AM1205"/>
          <cell r="AN1205"/>
          <cell r="AO1205"/>
        </row>
        <row r="1206">
          <cell r="E1206"/>
          <cell r="M1206"/>
          <cell r="O1206"/>
          <cell r="R1206"/>
          <cell r="U1206"/>
          <cell r="Z1206"/>
          <cell r="AA1206"/>
          <cell r="AB1206"/>
          <cell r="AM1206"/>
          <cell r="AN1206"/>
          <cell r="AO1206"/>
        </row>
        <row r="1207">
          <cell r="E1207"/>
          <cell r="M1207"/>
          <cell r="O1207"/>
          <cell r="R1207"/>
          <cell r="U1207"/>
          <cell r="Z1207"/>
          <cell r="AA1207"/>
          <cell r="AB1207"/>
          <cell r="AM1207"/>
          <cell r="AN1207"/>
          <cell r="AO1207"/>
        </row>
        <row r="1208">
          <cell r="E1208"/>
          <cell r="M1208"/>
          <cell r="O1208"/>
          <cell r="R1208"/>
          <cell r="U1208"/>
          <cell r="Z1208"/>
          <cell r="AA1208"/>
          <cell r="AB1208"/>
          <cell r="AM1208"/>
          <cell r="AN1208"/>
          <cell r="AO1208"/>
        </row>
        <row r="1209">
          <cell r="E1209"/>
          <cell r="M1209"/>
          <cell r="O1209"/>
          <cell r="R1209"/>
          <cell r="U1209"/>
          <cell r="Z1209"/>
          <cell r="AA1209"/>
          <cell r="AB1209"/>
          <cell r="AM1209"/>
          <cell r="AN1209"/>
          <cell r="AO1209"/>
        </row>
        <row r="1210">
          <cell r="E1210"/>
          <cell r="M1210"/>
          <cell r="O1210"/>
          <cell r="R1210"/>
          <cell r="U1210"/>
          <cell r="Z1210"/>
          <cell r="AA1210"/>
          <cell r="AB1210"/>
          <cell r="AM1210"/>
          <cell r="AN1210"/>
          <cell r="AO1210"/>
        </row>
        <row r="1211">
          <cell r="E1211"/>
          <cell r="M1211"/>
          <cell r="O1211"/>
          <cell r="R1211"/>
          <cell r="U1211"/>
          <cell r="Z1211"/>
          <cell r="AA1211"/>
          <cell r="AB1211"/>
          <cell r="AM1211"/>
          <cell r="AN1211"/>
          <cell r="AO1211"/>
        </row>
        <row r="1212">
          <cell r="E1212"/>
          <cell r="M1212"/>
          <cell r="O1212"/>
          <cell r="R1212"/>
          <cell r="U1212"/>
          <cell r="Z1212"/>
          <cell r="AA1212"/>
          <cell r="AB1212"/>
          <cell r="AM1212"/>
          <cell r="AN1212"/>
          <cell r="AO1212"/>
        </row>
        <row r="1213">
          <cell r="E1213"/>
          <cell r="M1213"/>
          <cell r="O1213"/>
          <cell r="R1213"/>
          <cell r="U1213"/>
          <cell r="Z1213"/>
          <cell r="AA1213"/>
          <cell r="AB1213"/>
          <cell r="AM1213"/>
          <cell r="AN1213"/>
          <cell r="AO1213"/>
        </row>
        <row r="1214">
          <cell r="E1214"/>
          <cell r="M1214"/>
          <cell r="O1214"/>
          <cell r="R1214"/>
          <cell r="U1214"/>
          <cell r="Z1214"/>
          <cell r="AA1214"/>
          <cell r="AB1214"/>
          <cell r="AM1214"/>
          <cell r="AN1214"/>
          <cell r="AO1214"/>
        </row>
        <row r="1215">
          <cell r="E1215"/>
          <cell r="M1215"/>
          <cell r="O1215"/>
          <cell r="R1215"/>
          <cell r="U1215"/>
          <cell r="Z1215"/>
          <cell r="AA1215"/>
          <cell r="AB1215"/>
          <cell r="AM1215"/>
          <cell r="AN1215"/>
          <cell r="AO1215"/>
        </row>
        <row r="1216">
          <cell r="E1216"/>
          <cell r="M1216"/>
          <cell r="O1216"/>
          <cell r="R1216"/>
          <cell r="U1216"/>
          <cell r="Z1216"/>
          <cell r="AA1216"/>
          <cell r="AB1216"/>
          <cell r="AM1216"/>
          <cell r="AN1216"/>
          <cell r="AO1216"/>
        </row>
        <row r="1217">
          <cell r="E1217"/>
          <cell r="M1217"/>
          <cell r="O1217"/>
          <cell r="R1217"/>
          <cell r="U1217"/>
          <cell r="Z1217"/>
          <cell r="AA1217"/>
          <cell r="AB1217"/>
          <cell r="AM1217"/>
          <cell r="AN1217"/>
          <cell r="AO1217"/>
        </row>
        <row r="1218">
          <cell r="E1218"/>
          <cell r="M1218"/>
          <cell r="O1218"/>
          <cell r="R1218"/>
          <cell r="U1218"/>
          <cell r="Z1218"/>
          <cell r="AA1218"/>
          <cell r="AB1218"/>
          <cell r="AM1218"/>
          <cell r="AN1218"/>
          <cell r="AO1218"/>
        </row>
        <row r="1219">
          <cell r="E1219"/>
          <cell r="M1219"/>
          <cell r="O1219"/>
          <cell r="R1219"/>
          <cell r="U1219"/>
          <cell r="Z1219"/>
          <cell r="AA1219"/>
          <cell r="AB1219"/>
          <cell r="AM1219"/>
          <cell r="AN1219"/>
          <cell r="AO1219"/>
        </row>
        <row r="1220">
          <cell r="E1220"/>
          <cell r="M1220"/>
          <cell r="O1220"/>
          <cell r="R1220"/>
          <cell r="U1220"/>
          <cell r="Z1220"/>
          <cell r="AA1220"/>
          <cell r="AB1220"/>
          <cell r="AM1220"/>
          <cell r="AN1220"/>
          <cell r="AO1220"/>
        </row>
        <row r="1221">
          <cell r="E1221"/>
          <cell r="M1221"/>
          <cell r="O1221"/>
          <cell r="R1221"/>
          <cell r="U1221"/>
          <cell r="Z1221"/>
          <cell r="AA1221"/>
          <cell r="AB1221"/>
          <cell r="AM1221"/>
          <cell r="AN1221"/>
          <cell r="AO1221"/>
        </row>
        <row r="1222">
          <cell r="E1222"/>
          <cell r="M1222"/>
          <cell r="O1222"/>
          <cell r="R1222"/>
          <cell r="U1222"/>
          <cell r="Z1222"/>
          <cell r="AA1222"/>
          <cell r="AB1222"/>
          <cell r="AM1222"/>
          <cell r="AN1222"/>
          <cell r="AO1222"/>
        </row>
        <row r="1223">
          <cell r="E1223"/>
          <cell r="M1223"/>
          <cell r="O1223"/>
          <cell r="R1223"/>
          <cell r="U1223"/>
          <cell r="Z1223"/>
          <cell r="AA1223"/>
          <cell r="AB1223"/>
          <cell r="AM1223"/>
          <cell r="AN1223"/>
          <cell r="AO1223"/>
        </row>
        <row r="1224">
          <cell r="E1224"/>
          <cell r="M1224"/>
          <cell r="O1224"/>
          <cell r="R1224"/>
          <cell r="U1224"/>
          <cell r="Z1224"/>
          <cell r="AA1224"/>
          <cell r="AB1224"/>
          <cell r="AM1224"/>
          <cell r="AN1224"/>
          <cell r="AO1224"/>
        </row>
        <row r="1225">
          <cell r="E1225"/>
          <cell r="M1225"/>
          <cell r="O1225"/>
          <cell r="R1225"/>
          <cell r="U1225"/>
          <cell r="Z1225"/>
          <cell r="AA1225"/>
          <cell r="AB1225"/>
          <cell r="AM1225"/>
          <cell r="AN1225"/>
          <cell r="AO1225"/>
        </row>
        <row r="1226">
          <cell r="E1226"/>
          <cell r="M1226"/>
          <cell r="O1226"/>
          <cell r="R1226"/>
          <cell r="U1226"/>
          <cell r="Z1226"/>
          <cell r="AA1226"/>
          <cell r="AB1226"/>
          <cell r="AM1226"/>
          <cell r="AN1226"/>
          <cell r="AO1226"/>
        </row>
        <row r="1227">
          <cell r="E1227"/>
          <cell r="M1227"/>
          <cell r="O1227"/>
          <cell r="R1227"/>
          <cell r="U1227"/>
          <cell r="Z1227"/>
          <cell r="AA1227"/>
          <cell r="AB1227"/>
          <cell r="AM1227"/>
          <cell r="AN1227"/>
          <cell r="AO1227"/>
        </row>
        <row r="1228">
          <cell r="E1228"/>
          <cell r="M1228"/>
          <cell r="O1228"/>
          <cell r="R1228"/>
          <cell r="U1228"/>
          <cell r="Z1228"/>
          <cell r="AA1228"/>
          <cell r="AB1228"/>
          <cell r="AM1228"/>
          <cell r="AN1228"/>
          <cell r="AO1228"/>
        </row>
        <row r="1229">
          <cell r="E1229"/>
          <cell r="M1229"/>
          <cell r="O1229"/>
          <cell r="R1229"/>
          <cell r="U1229"/>
          <cell r="Z1229"/>
          <cell r="AA1229"/>
          <cell r="AB1229"/>
          <cell r="AM1229"/>
          <cell r="AN1229"/>
          <cell r="AO1229"/>
        </row>
        <row r="1230">
          <cell r="E1230"/>
          <cell r="M1230"/>
          <cell r="O1230"/>
          <cell r="R1230"/>
          <cell r="U1230"/>
          <cell r="Z1230"/>
          <cell r="AA1230"/>
          <cell r="AB1230"/>
          <cell r="AM1230"/>
          <cell r="AN1230"/>
          <cell r="AO1230"/>
        </row>
        <row r="1231">
          <cell r="E1231"/>
          <cell r="M1231"/>
          <cell r="O1231"/>
          <cell r="R1231"/>
          <cell r="U1231"/>
          <cell r="Z1231"/>
          <cell r="AA1231"/>
          <cell r="AB1231"/>
          <cell r="AM1231"/>
          <cell r="AN1231"/>
          <cell r="AO1231"/>
        </row>
        <row r="1232">
          <cell r="E1232"/>
          <cell r="M1232"/>
          <cell r="O1232"/>
          <cell r="R1232"/>
          <cell r="U1232"/>
          <cell r="Z1232"/>
          <cell r="AA1232"/>
          <cell r="AB1232"/>
          <cell r="AM1232"/>
          <cell r="AN1232"/>
          <cell r="AO1232"/>
        </row>
        <row r="1233">
          <cell r="E1233"/>
          <cell r="M1233"/>
          <cell r="O1233"/>
          <cell r="R1233"/>
          <cell r="U1233"/>
          <cell r="Z1233"/>
          <cell r="AA1233"/>
          <cell r="AB1233"/>
          <cell r="AM1233"/>
          <cell r="AN1233"/>
          <cell r="AO1233"/>
        </row>
        <row r="1234">
          <cell r="E1234"/>
          <cell r="M1234"/>
          <cell r="O1234"/>
          <cell r="R1234"/>
          <cell r="U1234"/>
          <cell r="Z1234"/>
          <cell r="AA1234"/>
          <cell r="AB1234"/>
          <cell r="AM1234"/>
          <cell r="AN1234"/>
          <cell r="AO1234"/>
        </row>
        <row r="1235">
          <cell r="E1235"/>
          <cell r="M1235"/>
          <cell r="O1235"/>
          <cell r="R1235"/>
          <cell r="U1235"/>
          <cell r="Z1235"/>
          <cell r="AA1235"/>
          <cell r="AB1235"/>
          <cell r="AM1235"/>
          <cell r="AN1235"/>
          <cell r="AO1235"/>
        </row>
        <row r="1236">
          <cell r="E1236"/>
          <cell r="M1236"/>
          <cell r="O1236"/>
          <cell r="R1236"/>
          <cell r="U1236"/>
          <cell r="Z1236"/>
          <cell r="AA1236"/>
          <cell r="AB1236"/>
          <cell r="AM1236"/>
          <cell r="AN1236"/>
          <cell r="AO1236"/>
        </row>
        <row r="1237">
          <cell r="E1237"/>
          <cell r="M1237"/>
          <cell r="O1237"/>
          <cell r="R1237"/>
          <cell r="U1237"/>
          <cell r="Z1237"/>
          <cell r="AA1237"/>
          <cell r="AB1237"/>
          <cell r="AM1237"/>
          <cell r="AN1237"/>
          <cell r="AO1237"/>
        </row>
        <row r="1238">
          <cell r="E1238"/>
          <cell r="M1238"/>
          <cell r="O1238"/>
          <cell r="R1238"/>
          <cell r="U1238"/>
          <cell r="Z1238"/>
          <cell r="AA1238"/>
          <cell r="AB1238"/>
          <cell r="AM1238"/>
          <cell r="AN1238"/>
          <cell r="AO1238"/>
        </row>
        <row r="1239">
          <cell r="E1239"/>
          <cell r="M1239"/>
          <cell r="O1239"/>
          <cell r="R1239"/>
          <cell r="U1239"/>
          <cell r="Z1239"/>
          <cell r="AA1239"/>
          <cell r="AB1239"/>
          <cell r="AM1239"/>
          <cell r="AN1239"/>
          <cell r="AO1239"/>
        </row>
        <row r="1240">
          <cell r="E1240"/>
          <cell r="M1240"/>
          <cell r="O1240"/>
          <cell r="R1240"/>
          <cell r="U1240"/>
          <cell r="Z1240"/>
          <cell r="AA1240"/>
          <cell r="AB1240"/>
          <cell r="AM1240"/>
          <cell r="AN1240"/>
          <cell r="AO1240"/>
        </row>
        <row r="1241">
          <cell r="E1241"/>
          <cell r="M1241"/>
          <cell r="O1241"/>
          <cell r="R1241"/>
          <cell r="U1241"/>
          <cell r="Z1241"/>
          <cell r="AA1241"/>
          <cell r="AB1241"/>
          <cell r="AM1241"/>
          <cell r="AN1241"/>
          <cell r="AO1241"/>
        </row>
        <row r="1242">
          <cell r="E1242"/>
          <cell r="M1242"/>
          <cell r="O1242"/>
          <cell r="R1242"/>
          <cell r="U1242"/>
          <cell r="Z1242"/>
          <cell r="AA1242"/>
          <cell r="AB1242"/>
          <cell r="AM1242"/>
          <cell r="AN1242"/>
          <cell r="AO1242"/>
        </row>
        <row r="1243">
          <cell r="E1243"/>
          <cell r="M1243"/>
          <cell r="O1243"/>
          <cell r="R1243"/>
          <cell r="U1243"/>
          <cell r="Z1243"/>
          <cell r="AA1243"/>
          <cell r="AB1243"/>
          <cell r="AM1243"/>
          <cell r="AN1243"/>
          <cell r="AO1243"/>
        </row>
        <row r="1244">
          <cell r="E1244"/>
          <cell r="M1244"/>
          <cell r="O1244"/>
          <cell r="R1244"/>
          <cell r="U1244"/>
          <cell r="Z1244"/>
          <cell r="AA1244"/>
          <cell r="AB1244"/>
          <cell r="AM1244"/>
          <cell r="AN1244"/>
          <cell r="AO1244"/>
        </row>
        <row r="1245">
          <cell r="E1245"/>
          <cell r="M1245"/>
          <cell r="O1245"/>
          <cell r="R1245"/>
          <cell r="U1245"/>
          <cell r="Z1245"/>
          <cell r="AA1245"/>
          <cell r="AB1245"/>
          <cell r="AM1245"/>
          <cell r="AN1245"/>
          <cell r="AO1245"/>
        </row>
        <row r="1246">
          <cell r="E1246"/>
          <cell r="M1246"/>
          <cell r="O1246"/>
          <cell r="R1246"/>
          <cell r="U1246"/>
          <cell r="Z1246"/>
          <cell r="AA1246"/>
          <cell r="AB1246"/>
          <cell r="AM1246"/>
          <cell r="AN1246"/>
          <cell r="AO1246"/>
        </row>
        <row r="1247">
          <cell r="E1247"/>
          <cell r="M1247"/>
          <cell r="O1247"/>
          <cell r="R1247"/>
          <cell r="U1247"/>
          <cell r="Z1247"/>
          <cell r="AA1247"/>
          <cell r="AB1247"/>
          <cell r="AM1247"/>
          <cell r="AN1247"/>
          <cell r="AO1247"/>
        </row>
        <row r="1248">
          <cell r="E1248"/>
          <cell r="M1248"/>
          <cell r="O1248"/>
          <cell r="R1248"/>
          <cell r="U1248"/>
          <cell r="Z1248"/>
          <cell r="AA1248"/>
          <cell r="AB1248"/>
          <cell r="AM1248"/>
          <cell r="AN1248"/>
          <cell r="AO1248"/>
        </row>
        <row r="1249">
          <cell r="E1249"/>
          <cell r="M1249"/>
          <cell r="O1249"/>
          <cell r="R1249"/>
          <cell r="U1249"/>
          <cell r="Z1249"/>
          <cell r="AA1249"/>
          <cell r="AB1249"/>
          <cell r="AM1249"/>
          <cell r="AN1249"/>
          <cell r="AO1249"/>
        </row>
        <row r="1250">
          <cell r="E1250"/>
          <cell r="M1250"/>
          <cell r="O1250"/>
          <cell r="R1250"/>
          <cell r="U1250"/>
          <cell r="Z1250"/>
          <cell r="AA1250"/>
          <cell r="AB1250"/>
          <cell r="AM1250"/>
          <cell r="AN1250"/>
          <cell r="AO1250"/>
        </row>
        <row r="1251">
          <cell r="E1251"/>
          <cell r="M1251"/>
          <cell r="O1251"/>
          <cell r="R1251"/>
          <cell r="U1251"/>
          <cell r="Z1251"/>
          <cell r="AA1251"/>
          <cell r="AB1251"/>
          <cell r="AM1251"/>
          <cell r="AN1251"/>
          <cell r="AO1251"/>
        </row>
        <row r="1252">
          <cell r="E1252"/>
          <cell r="M1252"/>
          <cell r="O1252"/>
          <cell r="R1252"/>
          <cell r="U1252"/>
          <cell r="Z1252"/>
          <cell r="AA1252"/>
          <cell r="AB1252"/>
          <cell r="AM1252"/>
          <cell r="AN1252"/>
          <cell r="AO1252"/>
        </row>
        <row r="1253">
          <cell r="E1253"/>
          <cell r="M1253"/>
          <cell r="O1253"/>
          <cell r="R1253"/>
          <cell r="U1253"/>
          <cell r="Z1253"/>
          <cell r="AA1253"/>
          <cell r="AB1253"/>
          <cell r="AM1253"/>
          <cell r="AN1253"/>
          <cell r="AO1253"/>
        </row>
        <row r="1254">
          <cell r="E1254"/>
          <cell r="M1254"/>
          <cell r="O1254"/>
          <cell r="R1254"/>
          <cell r="U1254"/>
          <cell r="Z1254"/>
          <cell r="AA1254"/>
          <cell r="AB1254"/>
          <cell r="AM1254"/>
          <cell r="AN1254"/>
          <cell r="AO1254"/>
        </row>
        <row r="1255">
          <cell r="E1255"/>
          <cell r="M1255"/>
          <cell r="O1255"/>
          <cell r="R1255"/>
          <cell r="U1255"/>
          <cell r="Z1255"/>
          <cell r="AA1255"/>
          <cell r="AB1255"/>
          <cell r="AM1255"/>
          <cell r="AN1255"/>
          <cell r="AO1255"/>
        </row>
        <row r="1256">
          <cell r="E1256"/>
          <cell r="M1256"/>
          <cell r="O1256"/>
          <cell r="R1256"/>
          <cell r="U1256"/>
          <cell r="Z1256"/>
          <cell r="AA1256"/>
          <cell r="AB1256"/>
          <cell r="AM1256"/>
          <cell r="AN1256"/>
          <cell r="AO1256"/>
        </row>
        <row r="1257">
          <cell r="E1257"/>
          <cell r="M1257"/>
          <cell r="O1257"/>
          <cell r="R1257"/>
          <cell r="U1257"/>
          <cell r="Z1257"/>
          <cell r="AA1257"/>
          <cell r="AB1257"/>
          <cell r="AM1257"/>
          <cell r="AN1257"/>
          <cell r="AO1257"/>
        </row>
        <row r="1258">
          <cell r="E1258"/>
          <cell r="M1258"/>
          <cell r="O1258"/>
          <cell r="R1258"/>
          <cell r="U1258"/>
          <cell r="Z1258"/>
          <cell r="AA1258"/>
          <cell r="AB1258"/>
          <cell r="AM1258"/>
          <cell r="AN1258"/>
          <cell r="AO1258"/>
        </row>
        <row r="1259">
          <cell r="E1259"/>
          <cell r="M1259"/>
          <cell r="O1259"/>
          <cell r="R1259"/>
          <cell r="U1259"/>
          <cell r="Z1259"/>
          <cell r="AA1259"/>
          <cell r="AB1259"/>
          <cell r="AM1259"/>
          <cell r="AN1259"/>
          <cell r="AO1259"/>
        </row>
        <row r="1260">
          <cell r="E1260"/>
          <cell r="M1260"/>
          <cell r="O1260"/>
          <cell r="R1260"/>
          <cell r="U1260"/>
          <cell r="Z1260"/>
          <cell r="AA1260"/>
          <cell r="AB1260"/>
          <cell r="AM1260"/>
          <cell r="AN1260"/>
          <cell r="AO1260"/>
        </row>
        <row r="1261">
          <cell r="E1261"/>
          <cell r="M1261"/>
          <cell r="O1261"/>
          <cell r="R1261"/>
          <cell r="U1261"/>
          <cell r="Z1261"/>
          <cell r="AA1261"/>
          <cell r="AB1261"/>
          <cell r="AM1261"/>
          <cell r="AN1261"/>
          <cell r="AO1261"/>
        </row>
        <row r="1262">
          <cell r="E1262"/>
          <cell r="M1262"/>
          <cell r="O1262"/>
          <cell r="R1262"/>
          <cell r="U1262"/>
          <cell r="Z1262"/>
          <cell r="AA1262"/>
          <cell r="AB1262"/>
          <cell r="AM1262"/>
          <cell r="AN1262"/>
          <cell r="AO1262"/>
        </row>
        <row r="1263">
          <cell r="E1263"/>
          <cell r="M1263"/>
          <cell r="O1263"/>
          <cell r="R1263"/>
          <cell r="U1263"/>
          <cell r="Z1263"/>
          <cell r="AA1263"/>
          <cell r="AB1263"/>
          <cell r="AM1263"/>
          <cell r="AN1263"/>
          <cell r="AO1263"/>
        </row>
        <row r="1264">
          <cell r="E1264"/>
          <cell r="M1264"/>
          <cell r="O1264"/>
          <cell r="R1264"/>
          <cell r="U1264"/>
          <cell r="Z1264"/>
          <cell r="AA1264"/>
          <cell r="AB1264"/>
          <cell r="AM1264"/>
          <cell r="AN1264"/>
          <cell r="AO1264"/>
        </row>
        <row r="1265">
          <cell r="E1265"/>
          <cell r="M1265"/>
          <cell r="O1265"/>
          <cell r="R1265"/>
          <cell r="U1265"/>
          <cell r="Z1265"/>
          <cell r="AA1265"/>
          <cell r="AB1265"/>
          <cell r="AM1265"/>
          <cell r="AN1265"/>
          <cell r="AO1265"/>
        </row>
        <row r="1266">
          <cell r="E1266"/>
          <cell r="M1266"/>
          <cell r="O1266"/>
          <cell r="R1266"/>
          <cell r="U1266"/>
          <cell r="Z1266"/>
          <cell r="AA1266"/>
          <cell r="AB1266"/>
          <cell r="AM1266"/>
          <cell r="AN1266"/>
          <cell r="AO1266"/>
        </row>
        <row r="1267">
          <cell r="E1267"/>
          <cell r="M1267"/>
          <cell r="O1267"/>
          <cell r="R1267"/>
          <cell r="U1267"/>
          <cell r="Z1267"/>
          <cell r="AA1267"/>
          <cell r="AB1267"/>
          <cell r="AM1267"/>
          <cell r="AN1267"/>
          <cell r="AO1267"/>
        </row>
        <row r="1268">
          <cell r="E1268"/>
          <cell r="M1268"/>
          <cell r="O1268"/>
          <cell r="R1268"/>
          <cell r="U1268"/>
          <cell r="Z1268"/>
          <cell r="AA1268"/>
          <cell r="AB1268"/>
          <cell r="AM1268"/>
          <cell r="AN1268"/>
          <cell r="AO1268"/>
        </row>
        <row r="1269">
          <cell r="E1269"/>
          <cell r="M1269"/>
          <cell r="O1269"/>
          <cell r="R1269"/>
          <cell r="U1269"/>
          <cell r="Z1269"/>
          <cell r="AA1269"/>
          <cell r="AB1269"/>
          <cell r="AM1269"/>
          <cell r="AN1269"/>
          <cell r="AO1269"/>
        </row>
        <row r="1270">
          <cell r="E1270"/>
          <cell r="M1270"/>
          <cell r="O1270"/>
          <cell r="R1270"/>
          <cell r="U1270"/>
          <cell r="Z1270"/>
          <cell r="AA1270"/>
          <cell r="AB1270"/>
          <cell r="AM1270"/>
          <cell r="AN1270"/>
          <cell r="AO1270"/>
        </row>
        <row r="1271">
          <cell r="E1271"/>
          <cell r="M1271"/>
          <cell r="O1271"/>
          <cell r="R1271"/>
          <cell r="U1271"/>
          <cell r="Z1271"/>
          <cell r="AA1271"/>
          <cell r="AB1271"/>
          <cell r="AM1271"/>
          <cell r="AN1271"/>
          <cell r="AO1271"/>
        </row>
        <row r="1272">
          <cell r="E1272"/>
          <cell r="M1272"/>
          <cell r="O1272"/>
          <cell r="R1272"/>
          <cell r="U1272"/>
          <cell r="Z1272"/>
          <cell r="AA1272"/>
          <cell r="AB1272"/>
          <cell r="AM1272"/>
          <cell r="AN1272"/>
          <cell r="AO1272"/>
        </row>
        <row r="1273">
          <cell r="E1273"/>
          <cell r="M1273"/>
          <cell r="O1273"/>
          <cell r="R1273"/>
          <cell r="U1273"/>
          <cell r="Z1273"/>
          <cell r="AA1273"/>
          <cell r="AB1273"/>
          <cell r="AM1273"/>
          <cell r="AN1273"/>
          <cell r="AO1273"/>
        </row>
        <row r="1274">
          <cell r="E1274"/>
          <cell r="M1274"/>
          <cell r="O1274"/>
          <cell r="R1274"/>
          <cell r="U1274"/>
          <cell r="Z1274"/>
          <cell r="AA1274"/>
          <cell r="AB1274"/>
          <cell r="AM1274"/>
          <cell r="AN1274"/>
          <cell r="AO1274"/>
        </row>
        <row r="1275">
          <cell r="E1275"/>
          <cell r="M1275"/>
          <cell r="O1275"/>
          <cell r="R1275"/>
          <cell r="U1275"/>
          <cell r="Z1275"/>
          <cell r="AA1275"/>
          <cell r="AB1275"/>
          <cell r="AM1275"/>
          <cell r="AN1275"/>
          <cell r="AO1275"/>
        </row>
        <row r="1276">
          <cell r="E1276"/>
          <cell r="M1276"/>
          <cell r="O1276"/>
          <cell r="R1276"/>
          <cell r="U1276"/>
          <cell r="Z1276"/>
          <cell r="AA1276"/>
          <cell r="AB1276"/>
          <cell r="AM1276"/>
          <cell r="AN1276"/>
          <cell r="AO1276"/>
        </row>
        <row r="1277">
          <cell r="E1277"/>
          <cell r="M1277"/>
          <cell r="O1277"/>
          <cell r="R1277"/>
          <cell r="U1277"/>
          <cell r="Z1277"/>
          <cell r="AA1277"/>
          <cell r="AB1277"/>
          <cell r="AM1277"/>
          <cell r="AN1277"/>
          <cell r="AO1277"/>
        </row>
        <row r="1278">
          <cell r="E1278"/>
          <cell r="M1278"/>
          <cell r="O1278"/>
          <cell r="R1278"/>
          <cell r="U1278"/>
          <cell r="Z1278"/>
          <cell r="AA1278"/>
          <cell r="AB1278"/>
          <cell r="AM1278"/>
          <cell r="AN1278"/>
          <cell r="AO1278"/>
        </row>
        <row r="1279">
          <cell r="E1279"/>
          <cell r="M1279"/>
          <cell r="O1279"/>
          <cell r="R1279"/>
          <cell r="U1279"/>
          <cell r="Z1279"/>
          <cell r="AA1279"/>
          <cell r="AB1279"/>
          <cell r="AM1279"/>
          <cell r="AN1279"/>
          <cell r="AO1279"/>
        </row>
        <row r="1280">
          <cell r="E1280"/>
          <cell r="M1280"/>
          <cell r="O1280"/>
          <cell r="R1280"/>
          <cell r="U1280"/>
          <cell r="Z1280"/>
          <cell r="AA1280"/>
          <cell r="AB1280"/>
          <cell r="AM1280"/>
          <cell r="AN1280"/>
          <cell r="AO1280"/>
        </row>
        <row r="1281">
          <cell r="E1281"/>
          <cell r="M1281"/>
          <cell r="O1281"/>
          <cell r="R1281"/>
          <cell r="U1281"/>
          <cell r="Z1281"/>
          <cell r="AA1281"/>
          <cell r="AB1281"/>
          <cell r="AM1281"/>
          <cell r="AN1281"/>
          <cell r="AO1281"/>
        </row>
        <row r="1282">
          <cell r="E1282"/>
          <cell r="M1282"/>
          <cell r="O1282"/>
          <cell r="R1282"/>
          <cell r="U1282"/>
          <cell r="Z1282"/>
          <cell r="AA1282"/>
          <cell r="AB1282"/>
          <cell r="AM1282"/>
          <cell r="AN1282"/>
          <cell r="AO1282"/>
        </row>
        <row r="1283">
          <cell r="E1283"/>
          <cell r="M1283"/>
          <cell r="O1283"/>
          <cell r="R1283"/>
          <cell r="U1283"/>
          <cell r="Z1283"/>
          <cell r="AA1283"/>
          <cell r="AB1283"/>
          <cell r="AM1283"/>
          <cell r="AN1283"/>
          <cell r="AO1283"/>
        </row>
        <row r="1284">
          <cell r="E1284"/>
          <cell r="M1284"/>
          <cell r="O1284"/>
          <cell r="R1284"/>
          <cell r="U1284"/>
          <cell r="Z1284"/>
          <cell r="AA1284"/>
          <cell r="AB1284"/>
          <cell r="AM1284"/>
          <cell r="AN1284"/>
          <cell r="AO1284"/>
        </row>
        <row r="1285">
          <cell r="E1285"/>
          <cell r="M1285"/>
          <cell r="O1285"/>
          <cell r="R1285"/>
          <cell r="U1285"/>
          <cell r="Z1285"/>
          <cell r="AA1285"/>
          <cell r="AB1285"/>
          <cell r="AM1285"/>
          <cell r="AN1285"/>
          <cell r="AO1285"/>
        </row>
        <row r="1286">
          <cell r="E1286"/>
          <cell r="M1286"/>
          <cell r="O1286"/>
          <cell r="R1286"/>
          <cell r="U1286"/>
          <cell r="Z1286"/>
          <cell r="AA1286"/>
          <cell r="AB1286"/>
          <cell r="AM1286"/>
          <cell r="AN1286"/>
          <cell r="AO1286"/>
        </row>
        <row r="1287">
          <cell r="E1287"/>
          <cell r="M1287"/>
          <cell r="O1287"/>
          <cell r="R1287"/>
          <cell r="U1287"/>
          <cell r="Z1287"/>
          <cell r="AA1287"/>
          <cell r="AB1287"/>
          <cell r="AM1287"/>
          <cell r="AN1287"/>
          <cell r="AO1287"/>
        </row>
        <row r="1288">
          <cell r="E1288"/>
          <cell r="M1288"/>
          <cell r="O1288"/>
          <cell r="R1288"/>
          <cell r="U1288"/>
          <cell r="Z1288"/>
          <cell r="AA1288"/>
          <cell r="AB1288"/>
          <cell r="AM1288"/>
          <cell r="AN1288"/>
          <cell r="AO1288"/>
        </row>
        <row r="1289">
          <cell r="E1289"/>
          <cell r="M1289"/>
          <cell r="O1289"/>
          <cell r="R1289"/>
          <cell r="U1289"/>
          <cell r="Z1289"/>
          <cell r="AA1289"/>
          <cell r="AB1289"/>
          <cell r="AM1289"/>
          <cell r="AN1289"/>
          <cell r="AO1289"/>
        </row>
        <row r="1290">
          <cell r="E1290"/>
          <cell r="M1290"/>
          <cell r="O1290"/>
          <cell r="R1290"/>
          <cell r="U1290"/>
          <cell r="Z1290"/>
          <cell r="AA1290"/>
          <cell r="AB1290"/>
          <cell r="AM1290"/>
          <cell r="AN1290"/>
          <cell r="AO1290"/>
        </row>
        <row r="1291">
          <cell r="E1291"/>
          <cell r="M1291"/>
          <cell r="O1291"/>
          <cell r="R1291"/>
          <cell r="U1291"/>
          <cell r="Z1291"/>
          <cell r="AA1291"/>
          <cell r="AB1291"/>
          <cell r="AM1291"/>
          <cell r="AN1291"/>
          <cell r="AO1291"/>
        </row>
        <row r="1292">
          <cell r="E1292"/>
          <cell r="M1292"/>
          <cell r="O1292"/>
          <cell r="R1292"/>
          <cell r="U1292"/>
          <cell r="Z1292"/>
          <cell r="AA1292"/>
          <cell r="AB1292"/>
          <cell r="AM1292"/>
          <cell r="AN1292"/>
          <cell r="AO1292"/>
        </row>
        <row r="1293">
          <cell r="E1293"/>
          <cell r="M1293"/>
          <cell r="O1293"/>
          <cell r="R1293"/>
          <cell r="U1293"/>
          <cell r="Z1293"/>
          <cell r="AA1293"/>
          <cell r="AB1293"/>
          <cell r="AM1293"/>
          <cell r="AN1293"/>
          <cell r="AO1293"/>
        </row>
        <row r="1294">
          <cell r="E1294"/>
          <cell r="M1294"/>
          <cell r="O1294"/>
          <cell r="R1294"/>
          <cell r="U1294"/>
          <cell r="Z1294"/>
          <cell r="AA1294"/>
          <cell r="AB1294"/>
          <cell r="AM1294"/>
          <cell r="AN1294"/>
          <cell r="AO1294"/>
        </row>
        <row r="1295">
          <cell r="E1295"/>
          <cell r="M1295"/>
          <cell r="O1295"/>
          <cell r="R1295"/>
          <cell r="U1295"/>
          <cell r="Z1295"/>
          <cell r="AA1295"/>
          <cell r="AB1295"/>
          <cell r="AM1295"/>
          <cell r="AN1295"/>
          <cell r="AO1295"/>
        </row>
        <row r="1296">
          <cell r="E1296"/>
          <cell r="M1296"/>
          <cell r="O1296"/>
          <cell r="R1296"/>
          <cell r="U1296"/>
          <cell r="Z1296"/>
          <cell r="AA1296"/>
          <cell r="AB1296"/>
          <cell r="AM1296"/>
          <cell r="AN1296"/>
          <cell r="AO1296"/>
        </row>
        <row r="1297">
          <cell r="E1297"/>
          <cell r="M1297"/>
          <cell r="O1297"/>
          <cell r="R1297"/>
          <cell r="U1297"/>
          <cell r="Z1297"/>
          <cell r="AA1297"/>
          <cell r="AB1297"/>
          <cell r="AM1297"/>
          <cell r="AN1297"/>
          <cell r="AO1297"/>
        </row>
        <row r="1298">
          <cell r="E1298"/>
          <cell r="M1298"/>
          <cell r="O1298"/>
          <cell r="R1298"/>
          <cell r="U1298"/>
          <cell r="Z1298"/>
          <cell r="AA1298"/>
          <cell r="AB1298"/>
          <cell r="AM1298"/>
          <cell r="AN1298"/>
          <cell r="AO1298"/>
        </row>
        <row r="1299">
          <cell r="E1299"/>
          <cell r="M1299"/>
          <cell r="O1299"/>
          <cell r="R1299"/>
          <cell r="U1299"/>
          <cell r="Z1299"/>
          <cell r="AA1299"/>
          <cell r="AB1299"/>
          <cell r="AM1299"/>
          <cell r="AN1299"/>
          <cell r="AO1299"/>
        </row>
        <row r="1300">
          <cell r="E1300"/>
          <cell r="M1300"/>
          <cell r="O1300"/>
          <cell r="R1300"/>
          <cell r="U1300"/>
          <cell r="Z1300"/>
          <cell r="AA1300"/>
          <cell r="AB1300"/>
          <cell r="AM1300"/>
          <cell r="AN1300"/>
          <cell r="AO1300"/>
        </row>
        <row r="1301">
          <cell r="E1301"/>
          <cell r="M1301"/>
          <cell r="O1301"/>
          <cell r="R1301"/>
          <cell r="U1301"/>
          <cell r="Z1301"/>
          <cell r="AA1301"/>
          <cell r="AB1301"/>
          <cell r="AM1301"/>
          <cell r="AN1301"/>
          <cell r="AO1301"/>
        </row>
        <row r="1302">
          <cell r="E1302"/>
          <cell r="M1302"/>
          <cell r="O1302"/>
          <cell r="R1302"/>
          <cell r="U1302"/>
          <cell r="Z1302"/>
          <cell r="AA1302"/>
          <cell r="AB1302"/>
          <cell r="AM1302"/>
          <cell r="AN1302"/>
          <cell r="AO1302"/>
        </row>
        <row r="1303">
          <cell r="E1303"/>
          <cell r="M1303"/>
          <cell r="O1303"/>
          <cell r="R1303"/>
          <cell r="U1303"/>
          <cell r="Z1303"/>
          <cell r="AA1303"/>
          <cell r="AB1303"/>
          <cell r="AM1303"/>
          <cell r="AN1303"/>
          <cell r="AO1303"/>
        </row>
        <row r="1304">
          <cell r="E1304"/>
          <cell r="M1304"/>
          <cell r="O1304"/>
          <cell r="R1304"/>
          <cell r="U1304"/>
          <cell r="Z1304"/>
          <cell r="AA1304"/>
          <cell r="AB1304"/>
          <cell r="AM1304"/>
          <cell r="AN1304"/>
          <cell r="AO1304"/>
        </row>
        <row r="1305">
          <cell r="E1305"/>
          <cell r="M1305"/>
          <cell r="O1305"/>
          <cell r="R1305"/>
          <cell r="U1305"/>
          <cell r="Z1305"/>
          <cell r="AA1305"/>
          <cell r="AB1305"/>
          <cell r="AM1305"/>
          <cell r="AN1305"/>
          <cell r="AO1305"/>
        </row>
        <row r="1306">
          <cell r="E1306"/>
          <cell r="M1306"/>
          <cell r="O1306"/>
          <cell r="R1306"/>
          <cell r="U1306"/>
          <cell r="Z1306"/>
          <cell r="AA1306"/>
          <cell r="AB1306"/>
          <cell r="AM1306"/>
          <cell r="AN1306"/>
          <cell r="AO1306"/>
        </row>
        <row r="1307">
          <cell r="E1307"/>
          <cell r="M1307"/>
          <cell r="O1307"/>
          <cell r="R1307"/>
          <cell r="U1307"/>
          <cell r="Z1307"/>
          <cell r="AA1307"/>
          <cell r="AB1307"/>
          <cell r="AM1307"/>
          <cell r="AN1307"/>
          <cell r="AO1307"/>
        </row>
        <row r="1308">
          <cell r="E1308"/>
          <cell r="M1308"/>
          <cell r="O1308"/>
          <cell r="R1308"/>
          <cell r="U1308"/>
          <cell r="Z1308"/>
          <cell r="AA1308"/>
          <cell r="AB1308"/>
          <cell r="AM1308"/>
          <cell r="AN1308"/>
          <cell r="AO1308"/>
        </row>
        <row r="1309">
          <cell r="E1309"/>
          <cell r="M1309"/>
          <cell r="O1309"/>
          <cell r="R1309"/>
          <cell r="U1309"/>
          <cell r="Z1309"/>
          <cell r="AA1309"/>
          <cell r="AB1309"/>
          <cell r="AM1309"/>
          <cell r="AN1309"/>
          <cell r="AO1309"/>
        </row>
        <row r="1310">
          <cell r="E1310"/>
          <cell r="M1310"/>
          <cell r="O1310"/>
          <cell r="R1310"/>
          <cell r="U1310"/>
          <cell r="Z1310"/>
          <cell r="AA1310"/>
          <cell r="AB1310"/>
          <cell r="AM1310"/>
          <cell r="AN1310"/>
          <cell r="AO1310"/>
        </row>
        <row r="1311">
          <cell r="E1311"/>
          <cell r="M1311"/>
          <cell r="O1311"/>
          <cell r="R1311"/>
          <cell r="U1311"/>
          <cell r="Z1311"/>
          <cell r="AA1311"/>
          <cell r="AB1311"/>
          <cell r="AM1311"/>
          <cell r="AN1311"/>
          <cell r="AO1311"/>
        </row>
        <row r="1312">
          <cell r="E1312"/>
          <cell r="M1312"/>
          <cell r="O1312"/>
          <cell r="R1312"/>
          <cell r="U1312"/>
          <cell r="Z1312"/>
          <cell r="AA1312"/>
          <cell r="AB1312"/>
          <cell r="AM1312"/>
          <cell r="AN1312"/>
          <cell r="AO1312"/>
        </row>
        <row r="1313">
          <cell r="E1313"/>
          <cell r="M1313"/>
          <cell r="O1313"/>
          <cell r="R1313"/>
          <cell r="U1313"/>
          <cell r="Z1313"/>
          <cell r="AA1313"/>
          <cell r="AB1313"/>
          <cell r="AM1313"/>
          <cell r="AN1313"/>
          <cell r="AO1313"/>
        </row>
        <row r="1314">
          <cell r="E1314"/>
          <cell r="M1314"/>
          <cell r="O1314"/>
          <cell r="R1314"/>
          <cell r="U1314"/>
          <cell r="Z1314"/>
          <cell r="AA1314"/>
          <cell r="AB1314"/>
          <cell r="AM1314"/>
          <cell r="AN1314"/>
          <cell r="AO1314"/>
        </row>
        <row r="1315">
          <cell r="E1315"/>
          <cell r="M1315"/>
          <cell r="O1315"/>
          <cell r="R1315"/>
          <cell r="U1315"/>
          <cell r="Z1315"/>
          <cell r="AA1315"/>
          <cell r="AB1315"/>
          <cell r="AM1315"/>
          <cell r="AN1315"/>
          <cell r="AO1315"/>
        </row>
        <row r="1316">
          <cell r="E1316"/>
          <cell r="M1316"/>
          <cell r="O1316"/>
          <cell r="R1316"/>
          <cell r="U1316"/>
          <cell r="Z1316"/>
          <cell r="AA1316"/>
          <cell r="AB1316"/>
          <cell r="AM1316"/>
          <cell r="AN1316"/>
          <cell r="AO1316"/>
        </row>
        <row r="1317">
          <cell r="E1317"/>
          <cell r="M1317"/>
          <cell r="O1317"/>
          <cell r="R1317"/>
          <cell r="U1317"/>
          <cell r="Z1317"/>
          <cell r="AA1317"/>
          <cell r="AB1317"/>
          <cell r="AM1317"/>
          <cell r="AN1317"/>
          <cell r="AO1317"/>
        </row>
        <row r="1318">
          <cell r="E1318"/>
          <cell r="M1318"/>
          <cell r="O1318"/>
          <cell r="R1318"/>
          <cell r="U1318"/>
          <cell r="Z1318"/>
          <cell r="AA1318"/>
          <cell r="AB1318"/>
          <cell r="AM1318"/>
          <cell r="AN1318"/>
          <cell r="AO1318"/>
        </row>
        <row r="1319">
          <cell r="E1319"/>
          <cell r="M1319"/>
          <cell r="O1319"/>
          <cell r="R1319"/>
          <cell r="U1319"/>
          <cell r="Z1319"/>
          <cell r="AA1319"/>
          <cell r="AB1319"/>
          <cell r="AM1319"/>
          <cell r="AN1319"/>
          <cell r="AO1319"/>
        </row>
        <row r="1320">
          <cell r="E1320"/>
          <cell r="M1320"/>
          <cell r="O1320"/>
          <cell r="R1320"/>
          <cell r="U1320"/>
          <cell r="Z1320"/>
          <cell r="AA1320"/>
          <cell r="AB1320"/>
          <cell r="AM1320"/>
          <cell r="AN1320"/>
          <cell r="AO1320"/>
        </row>
        <row r="1321">
          <cell r="E1321"/>
          <cell r="M1321"/>
          <cell r="O1321"/>
          <cell r="R1321"/>
          <cell r="U1321"/>
          <cell r="Z1321"/>
          <cell r="AA1321"/>
          <cell r="AB1321"/>
          <cell r="AM1321"/>
          <cell r="AN1321"/>
          <cell r="AO1321"/>
        </row>
        <row r="1322">
          <cell r="E1322"/>
          <cell r="M1322"/>
          <cell r="O1322"/>
          <cell r="R1322"/>
          <cell r="U1322"/>
          <cell r="Z1322"/>
          <cell r="AA1322"/>
          <cell r="AB1322"/>
          <cell r="AM1322"/>
          <cell r="AN1322"/>
          <cell r="AO1322"/>
        </row>
        <row r="1323">
          <cell r="E1323"/>
          <cell r="M1323"/>
          <cell r="O1323"/>
          <cell r="R1323"/>
          <cell r="U1323"/>
          <cell r="Z1323"/>
          <cell r="AA1323"/>
          <cell r="AB1323"/>
          <cell r="AM1323"/>
          <cell r="AN1323"/>
          <cell r="AO1323"/>
        </row>
        <row r="1324">
          <cell r="E1324"/>
          <cell r="M1324"/>
          <cell r="O1324"/>
          <cell r="R1324"/>
          <cell r="U1324"/>
          <cell r="Z1324"/>
          <cell r="AA1324"/>
          <cell r="AB1324"/>
          <cell r="AM1324"/>
          <cell r="AN1324"/>
          <cell r="AO1324"/>
        </row>
        <row r="1325">
          <cell r="E1325"/>
          <cell r="M1325"/>
          <cell r="O1325"/>
          <cell r="R1325"/>
          <cell r="U1325"/>
          <cell r="Z1325"/>
          <cell r="AA1325"/>
          <cell r="AB1325"/>
          <cell r="AM1325"/>
          <cell r="AN1325"/>
          <cell r="AO1325"/>
        </row>
        <row r="1326">
          <cell r="E1326"/>
          <cell r="M1326"/>
          <cell r="O1326"/>
          <cell r="R1326"/>
          <cell r="U1326"/>
          <cell r="Z1326"/>
          <cell r="AA1326"/>
          <cell r="AB1326"/>
          <cell r="AM1326"/>
          <cell r="AN1326"/>
          <cell r="AO1326"/>
        </row>
        <row r="1327">
          <cell r="E1327"/>
          <cell r="M1327"/>
          <cell r="O1327"/>
          <cell r="R1327"/>
          <cell r="U1327"/>
          <cell r="Z1327"/>
          <cell r="AA1327"/>
          <cell r="AB1327"/>
          <cell r="AM1327"/>
          <cell r="AN1327"/>
          <cell r="AO1327"/>
        </row>
        <row r="1328">
          <cell r="E1328"/>
          <cell r="M1328"/>
          <cell r="O1328"/>
          <cell r="R1328"/>
          <cell r="U1328"/>
          <cell r="Z1328"/>
          <cell r="AA1328"/>
          <cell r="AB1328"/>
          <cell r="AM1328"/>
          <cell r="AN1328"/>
          <cell r="AO1328"/>
        </row>
        <row r="1329">
          <cell r="E1329"/>
          <cell r="M1329"/>
          <cell r="O1329"/>
          <cell r="R1329"/>
          <cell r="U1329"/>
          <cell r="Z1329"/>
          <cell r="AA1329"/>
          <cell r="AB1329"/>
          <cell r="AM1329"/>
          <cell r="AN1329"/>
          <cell r="AO1329"/>
        </row>
        <row r="1330">
          <cell r="E1330"/>
          <cell r="M1330"/>
          <cell r="O1330"/>
          <cell r="R1330"/>
          <cell r="U1330"/>
          <cell r="Z1330"/>
          <cell r="AA1330"/>
          <cell r="AB1330"/>
          <cell r="AM1330"/>
          <cell r="AN1330"/>
          <cell r="AO1330"/>
        </row>
        <row r="1331">
          <cell r="E1331"/>
          <cell r="M1331"/>
          <cell r="O1331"/>
          <cell r="R1331"/>
          <cell r="U1331"/>
          <cell r="Z1331"/>
          <cell r="AA1331"/>
          <cell r="AB1331"/>
          <cell r="AM1331"/>
          <cell r="AN1331"/>
          <cell r="AO1331"/>
        </row>
        <row r="1332">
          <cell r="E1332"/>
          <cell r="M1332"/>
          <cell r="O1332"/>
          <cell r="R1332"/>
          <cell r="U1332"/>
          <cell r="Z1332"/>
          <cell r="AA1332"/>
          <cell r="AB1332"/>
          <cell r="AM1332"/>
          <cell r="AN1332"/>
          <cell r="AO1332"/>
        </row>
        <row r="1333">
          <cell r="E1333"/>
          <cell r="M1333"/>
          <cell r="O1333"/>
          <cell r="R1333"/>
          <cell r="U1333"/>
          <cell r="Z1333"/>
          <cell r="AA1333"/>
          <cell r="AB1333"/>
          <cell r="AM1333"/>
          <cell r="AN1333"/>
          <cell r="AO1333"/>
        </row>
        <row r="1334">
          <cell r="E1334"/>
          <cell r="M1334"/>
          <cell r="O1334"/>
          <cell r="R1334"/>
          <cell r="U1334"/>
          <cell r="Z1334"/>
          <cell r="AA1334"/>
          <cell r="AB1334"/>
          <cell r="AM1334"/>
          <cell r="AN1334"/>
          <cell r="AO1334"/>
        </row>
        <row r="1335">
          <cell r="E1335"/>
          <cell r="M1335"/>
          <cell r="O1335"/>
          <cell r="R1335"/>
          <cell r="U1335"/>
          <cell r="Z1335"/>
          <cell r="AA1335"/>
          <cell r="AB1335"/>
          <cell r="AM1335"/>
          <cell r="AN1335"/>
          <cell r="AO1335"/>
        </row>
        <row r="1336">
          <cell r="E1336"/>
          <cell r="M1336"/>
          <cell r="O1336"/>
          <cell r="R1336"/>
          <cell r="U1336"/>
          <cell r="Z1336"/>
          <cell r="AA1336"/>
          <cell r="AB1336"/>
          <cell r="AM1336"/>
          <cell r="AN1336"/>
          <cell r="AO1336"/>
        </row>
        <row r="1337">
          <cell r="E1337"/>
          <cell r="M1337"/>
          <cell r="O1337"/>
          <cell r="R1337"/>
          <cell r="U1337"/>
          <cell r="Z1337"/>
          <cell r="AA1337"/>
          <cell r="AB1337"/>
          <cell r="AM1337"/>
          <cell r="AN1337"/>
          <cell r="AO1337"/>
        </row>
      </sheetData>
      <sheetData sheetId="1"/>
      <sheetData sheetId="2"/>
      <sheetData sheetId="3">
        <row r="5">
          <cell r="B5">
            <v>10</v>
          </cell>
          <cell r="C5" t="str">
            <v>№ позиции плана</v>
          </cell>
          <cell r="D5" t="str">
            <v>Дата поступления заявки/СЗ о ЕП сотруднику ОКЗ</v>
          </cell>
          <cell r="E5" t="str">
            <v>Предмет</v>
          </cell>
          <cell r="F5" t="str">
            <v>Количество лотов
(объединить при необходимости)</v>
          </cell>
          <cell r="G5" t="str">
            <v>ФИО Инициатора</v>
          </cell>
          <cell r="H5" t="str">
            <v>Структурное подразделение</v>
          </cell>
          <cell r="I5" t="str">
            <v>Стадия обработки заявки
(рассмотрение/возврат с замечаниями)</v>
          </cell>
          <cell r="J5" t="str">
            <v>Дата
обработки заявки/СЗ о ЕП и направление Инициатору на доработку</v>
          </cell>
          <cell r="K5" t="str">
            <v>Дата
исправления замечаний Инициатором закупки</v>
          </cell>
          <cell r="L5" t="str">
            <v>Вынесение на ЗЗК
(дата ЗЗК)</v>
          </cell>
          <cell r="M5" t="str">
            <v>№ закупочной процедуры</v>
          </cell>
        </row>
        <row r="6">
          <cell r="C6">
            <v>10</v>
          </cell>
          <cell r="D6" t="str">
            <v>-</v>
          </cell>
          <cell r="E6" t="str">
            <v>Поставка мороженого в ассортименте для последующей перепродажи (Брянская область)</v>
          </cell>
          <cell r="F6">
            <v>5</v>
          </cell>
          <cell r="G6" t="str">
            <v>Солодкова</v>
          </cell>
          <cell r="H6" t="str">
            <v>СТИУ</v>
          </cell>
          <cell r="I6" t="str">
            <v>вынесено на ЗК</v>
          </cell>
          <cell r="J6">
            <v>44585</v>
          </cell>
          <cell r="K6">
            <v>44587</v>
          </cell>
          <cell r="L6">
            <v>44588</v>
          </cell>
          <cell r="M6" t="str">
            <v>5/ГНП сеть/28.01.2022/ОЗКэ</v>
          </cell>
        </row>
        <row r="7">
          <cell r="C7">
            <v>11</v>
          </cell>
          <cell r="D7" t="str">
            <v>-</v>
          </cell>
          <cell r="E7" t="str">
            <v>Поставка мороженого в ассортименте для последующей перепродажи (Республика Северная Осетия - Алания, Ставропольский край)</v>
          </cell>
          <cell r="F7"/>
          <cell r="G7" t="str">
            <v>Солодкова</v>
          </cell>
          <cell r="H7" t="str">
            <v>СТИУ</v>
          </cell>
          <cell r="I7" t="str">
            <v>вынесено на ЗК</v>
          </cell>
          <cell r="J7">
            <v>44585</v>
          </cell>
          <cell r="K7">
            <v>44587</v>
          </cell>
          <cell r="L7">
            <v>44588</v>
          </cell>
          <cell r="M7" t="str">
            <v>5/ГНП сеть/28.01.2022/ОЗКэ</v>
          </cell>
        </row>
        <row r="8">
          <cell r="C8">
            <v>12</v>
          </cell>
          <cell r="D8" t="str">
            <v>-</v>
          </cell>
          <cell r="E8" t="str">
            <v>Поставка мороженого в ассортименте для последующей перепродажи (Астраханская область, Республика Калмыкия)</v>
          </cell>
          <cell r="F8"/>
          <cell r="G8" t="str">
            <v>Солодкова</v>
          </cell>
          <cell r="H8" t="str">
            <v>СТИУ</v>
          </cell>
          <cell r="I8" t="str">
            <v>вынесено на ЗК</v>
          </cell>
          <cell r="J8">
            <v>44585</v>
          </cell>
          <cell r="K8">
            <v>44587</v>
          </cell>
          <cell r="L8">
            <v>44588</v>
          </cell>
          <cell r="M8" t="str">
            <v>5/ГНП сеть/28.01.2022/ОЗКэ</v>
          </cell>
        </row>
        <row r="9">
          <cell r="C9">
            <v>13</v>
          </cell>
          <cell r="D9" t="str">
            <v>-</v>
          </cell>
          <cell r="E9" t="str">
            <v>Поставка мороженого в ассортименте для последующей перепродажи (Республика Башкортостан)</v>
          </cell>
          <cell r="F9"/>
          <cell r="G9" t="str">
            <v>Солодкова</v>
          </cell>
          <cell r="H9" t="str">
            <v>СТИУ</v>
          </cell>
          <cell r="I9" t="str">
            <v>вынесено на ЗК</v>
          </cell>
          <cell r="J9">
            <v>44585</v>
          </cell>
          <cell r="K9">
            <v>44587</v>
          </cell>
          <cell r="L9">
            <v>44588</v>
          </cell>
          <cell r="M9" t="str">
            <v>5/ГНП сеть/28.01.2022/ОЗКэ</v>
          </cell>
        </row>
        <row r="10">
          <cell r="C10">
            <v>14</v>
          </cell>
          <cell r="D10" t="str">
            <v>-</v>
          </cell>
          <cell r="E10" t="str">
            <v>Поставка мороженого в ассортименте для последующей перепродажи (Волгоградская область)</v>
          </cell>
          <cell r="F10"/>
          <cell r="G10" t="str">
            <v>Солодкова</v>
          </cell>
          <cell r="H10" t="str">
            <v>СТИУ</v>
          </cell>
          <cell r="I10" t="str">
            <v>вынесено на ЗК</v>
          </cell>
          <cell r="J10">
            <v>44585</v>
          </cell>
          <cell r="K10">
            <v>44587</v>
          </cell>
          <cell r="L10">
            <v>44588</v>
          </cell>
          <cell r="M10" t="str">
            <v>5/ГНП сеть/28.01.2022/ОЗКэ</v>
          </cell>
        </row>
        <row r="11">
          <cell r="C11">
            <v>256</v>
          </cell>
          <cell r="D11">
            <v>44585</v>
          </cell>
          <cell r="E11" t="str">
            <v>Поставка дизельного генератора для нужд АЗС ООО "Газонефтепродукт сеть"</v>
          </cell>
          <cell r="F11">
            <v>1</v>
          </cell>
          <cell r="G11" t="str">
            <v>Атапин 
МТО</v>
          </cell>
          <cell r="H11" t="str">
            <v>СГИ</v>
          </cell>
          <cell r="I11" t="str">
            <v>вынесено на ЗК</v>
          </cell>
          <cell r="J11">
            <v>44586</v>
          </cell>
          <cell r="K11">
            <v>44591</v>
          </cell>
          <cell r="L11">
            <v>44593</v>
          </cell>
          <cell r="M11" t="str">
            <v>10/ГНП сеть/01.02.2022/ОЗПэ</v>
          </cell>
        </row>
        <row r="12">
          <cell r="C12">
            <v>6</v>
          </cell>
          <cell r="D12">
            <v>44582</v>
          </cell>
          <cell r="E12" t="str">
            <v>Поставка фруктовых чипсов для регионов Ростовская область и Краснодарский край для последующей перепродажи</v>
          </cell>
          <cell r="F12">
            <v>1</v>
          </cell>
          <cell r="G12" t="str">
            <v>леонова</v>
          </cell>
          <cell r="H12" t="str">
            <v>СТИУ</v>
          </cell>
          <cell r="I12" t="str">
            <v>рассмотрение</v>
          </cell>
          <cell r="J12">
            <v>44587</v>
          </cell>
          <cell r="K12">
            <v>44587</v>
          </cell>
          <cell r="L12">
            <v>44588</v>
          </cell>
          <cell r="M12" t="str">
            <v>6/ГНП сеть/28.01.2022/ОЗКэ</v>
          </cell>
        </row>
        <row r="13">
          <cell r="C13">
            <v>226</v>
          </cell>
          <cell r="D13">
            <v>44579</v>
          </cell>
          <cell r="E13" t="str">
            <v>Поставка расходных жидкостей, авто аксессуаров, салфеток и автохимии для Владимирской области</v>
          </cell>
          <cell r="F13">
            <v>9</v>
          </cell>
          <cell r="G13" t="str">
            <v>Жусев</v>
          </cell>
          <cell r="H13" t="str">
            <v>СТИУ</v>
          </cell>
          <cell r="I13" t="str">
            <v>рассмотрение повторно направлены 08.02.2022 замечания после исправлений</v>
          </cell>
          <cell r="J13">
            <v>44593</v>
          </cell>
          <cell r="K13">
            <v>44594</v>
          </cell>
          <cell r="L13">
            <v>44601</v>
          </cell>
          <cell r="M13" t="str">
            <v>12/ГНП сеть/10.02.2022/ОЗПэ</v>
          </cell>
        </row>
        <row r="14">
          <cell r="C14">
            <v>223</v>
          </cell>
          <cell r="D14">
            <v>44579</v>
          </cell>
          <cell r="E14" t="str">
            <v>Поставка расходных жидкостей, авто аксессуаров, салфеток и автохимии для Краснодарского края</v>
          </cell>
          <cell r="F14"/>
          <cell r="G14" t="str">
            <v>Жусев</v>
          </cell>
          <cell r="H14" t="str">
            <v>СТИУ</v>
          </cell>
          <cell r="I14" t="str">
            <v>рассмотрение повторно направлены 08.02.2022 замечания после исправлений</v>
          </cell>
          <cell r="J14">
            <v>44593</v>
          </cell>
          <cell r="K14">
            <v>44594</v>
          </cell>
          <cell r="L14">
            <v>44601</v>
          </cell>
          <cell r="M14" t="str">
            <v>12/ГНП сеть/10.02.2022/ОЗПэ</v>
          </cell>
        </row>
        <row r="15">
          <cell r="C15">
            <v>219</v>
          </cell>
          <cell r="D15">
            <v>44579</v>
          </cell>
          <cell r="E15" t="str">
            <v>Поставка расходных жидкостей, авто аксессуаров, салфеток и автохимии для Республики Башкортостан</v>
          </cell>
          <cell r="F15"/>
          <cell r="G15" t="str">
            <v>Жусев</v>
          </cell>
          <cell r="H15" t="str">
            <v>СТИУ</v>
          </cell>
          <cell r="I15" t="str">
            <v>рассмотрение повторно направлены 08.02.2022 замечания после исправлений</v>
          </cell>
          <cell r="J15">
            <v>44593</v>
          </cell>
          <cell r="K15">
            <v>44594</v>
          </cell>
          <cell r="L15">
            <v>44601</v>
          </cell>
          <cell r="M15" t="str">
            <v>12/ГНП сеть/10.02.2022/ОЗПэ</v>
          </cell>
        </row>
        <row r="16">
          <cell r="C16">
            <v>221</v>
          </cell>
          <cell r="D16">
            <v>44579</v>
          </cell>
          <cell r="E16" t="str">
            <v>Поставка расходных жидкостей, авто аксессуаров, салфеток и автохимии для Ставропольского края и республики Северная Осетия</v>
          </cell>
          <cell r="F16"/>
          <cell r="G16" t="str">
            <v>Жусев</v>
          </cell>
          <cell r="H16" t="str">
            <v>СТИУ</v>
          </cell>
          <cell r="I16" t="str">
            <v>рассмотрение повторно направлены 08.02.2022 замечания после исправлений</v>
          </cell>
          <cell r="J16">
            <v>44593</v>
          </cell>
          <cell r="K16">
            <v>44594</v>
          </cell>
          <cell r="L16">
            <v>44601</v>
          </cell>
          <cell r="M16" t="str">
            <v>12/ГНП сеть/10.02.2022/ОЗПэ</v>
          </cell>
        </row>
        <row r="17">
          <cell r="C17">
            <v>220</v>
          </cell>
          <cell r="D17">
            <v>44579</v>
          </cell>
          <cell r="E17" t="str">
            <v>Поставка расходных жидкостей, авто аксессуаров, салфеток и автохимии для Ростовской области</v>
          </cell>
          <cell r="F17"/>
          <cell r="G17" t="str">
            <v>Жусев</v>
          </cell>
          <cell r="H17" t="str">
            <v>СТИУ</v>
          </cell>
          <cell r="I17" t="str">
            <v>рассмотрение повторно направлены 08.02.2022 замечания после исправлений</v>
          </cell>
          <cell r="J17">
            <v>44593</v>
          </cell>
          <cell r="K17">
            <v>44594</v>
          </cell>
          <cell r="L17">
            <v>44601</v>
          </cell>
          <cell r="M17" t="str">
            <v>12/ГНП сеть/10.02.2022/ОЗПэ</v>
          </cell>
        </row>
        <row r="18">
          <cell r="C18">
            <v>224</v>
          </cell>
          <cell r="D18">
            <v>44579</v>
          </cell>
          <cell r="E18" t="str">
            <v>Поставка расходных жидкостей, авто аксессуаров, салфеток и автохимии для Брянской области</v>
          </cell>
          <cell r="F18"/>
          <cell r="G18" t="str">
            <v>Жусев</v>
          </cell>
          <cell r="H18" t="str">
            <v>СТИУ</v>
          </cell>
          <cell r="I18" t="str">
            <v>рассмотрение повторно направлены 08.02.2022 замечания после исправлений</v>
          </cell>
          <cell r="J18">
            <v>44593</v>
          </cell>
          <cell r="K18">
            <v>44594</v>
          </cell>
          <cell r="L18">
            <v>44601</v>
          </cell>
          <cell r="M18" t="str">
            <v>12/ГНП сеть/10.02.2022/ОЗПэ</v>
          </cell>
        </row>
        <row r="19">
          <cell r="C19">
            <v>225</v>
          </cell>
          <cell r="D19">
            <v>44579</v>
          </cell>
          <cell r="E19" t="str">
            <v>Поставка расходных жидкостей, авто аксессуаров, салфеток и автохимии для Орловской области</v>
          </cell>
          <cell r="F19"/>
          <cell r="G19" t="str">
            <v>Жусев</v>
          </cell>
          <cell r="H19" t="str">
            <v>СТИУ</v>
          </cell>
          <cell r="I19" t="str">
            <v>рассмотрение повторно направлены 08.02.2022 замечания после исправлений</v>
          </cell>
          <cell r="J19">
            <v>44593</v>
          </cell>
          <cell r="K19">
            <v>44594</v>
          </cell>
          <cell r="L19">
            <v>44601</v>
          </cell>
          <cell r="M19" t="str">
            <v>12/ГНП сеть/10.02.2022/ОЗПэ</v>
          </cell>
        </row>
        <row r="20">
          <cell r="C20">
            <v>227</v>
          </cell>
          <cell r="D20">
            <v>44579</v>
          </cell>
          <cell r="E20" t="str">
            <v>Поставка расходных жидкостей, авто аксессуаров, салфеток и автохимии для Смоленской области</v>
          </cell>
          <cell r="F20"/>
          <cell r="G20" t="str">
            <v>Жусев</v>
          </cell>
          <cell r="H20" t="str">
            <v>СТИУ</v>
          </cell>
          <cell r="I20" t="str">
            <v>рассмотрение повторно направлены 08.02.2022 замечания после исправлений</v>
          </cell>
          <cell r="J20">
            <v>44593</v>
          </cell>
          <cell r="K20">
            <v>44594</v>
          </cell>
          <cell r="L20">
            <v>44601</v>
          </cell>
          <cell r="M20" t="str">
            <v>12/ГНП сеть/10.02.2022/ОЗПэ</v>
          </cell>
        </row>
        <row r="21">
          <cell r="C21">
            <v>222</v>
          </cell>
          <cell r="D21">
            <v>44579</v>
          </cell>
          <cell r="E21" t="str">
            <v>Поставка расходных жидкостей, авто аксессуаров, салфеток и автохимии для Удмуртской республики</v>
          </cell>
          <cell r="F21"/>
          <cell r="G21" t="str">
            <v>Жусев</v>
          </cell>
          <cell r="H21" t="str">
            <v>СТИУ</v>
          </cell>
          <cell r="I21" t="str">
            <v>рассмотрение повторно направлены 08.02.2022 замечания после исправлений</v>
          </cell>
          <cell r="J21">
            <v>44593</v>
          </cell>
          <cell r="K21">
            <v>44594</v>
          </cell>
          <cell r="L21">
            <v>44601</v>
          </cell>
          <cell r="M21" t="str">
            <v>12/ГНП сеть/10.02.2022/ОЗПэ</v>
          </cell>
        </row>
        <row r="22">
          <cell r="C22">
            <v>18</v>
          </cell>
          <cell r="D22">
            <v>44585</v>
          </cell>
          <cell r="E22" t="str">
            <v>Оказание услуги по размещению информации заказчика на информационных знаках УК "Автодор"</v>
          </cell>
          <cell r="F22">
            <v>1</v>
          </cell>
          <cell r="G22" t="str">
            <v>Щербакова М.</v>
          </cell>
          <cell r="H22" t="str">
            <v>отдел развития и рекламы</v>
          </cell>
          <cell r="I22" t="str">
            <v>вынесено на ЗК</v>
          </cell>
          <cell r="J22">
            <v>44585</v>
          </cell>
          <cell r="K22">
            <v>44585</v>
          </cell>
          <cell r="L22">
            <v>44588</v>
          </cell>
          <cell r="M22" t="str">
            <v>ЕП (п. 16.1.24)</v>
          </cell>
        </row>
        <row r="23">
          <cell r="C23">
            <v>17</v>
          </cell>
          <cell r="D23">
            <v>44578</v>
          </cell>
          <cell r="E23" t="str">
            <v>Поставка флагов для АЗС</v>
          </cell>
          <cell r="F23">
            <v>1</v>
          </cell>
          <cell r="G23" t="str">
            <v>Ковалева</v>
          </cell>
          <cell r="H23" t="str">
            <v>отдел развития и рекламы</v>
          </cell>
          <cell r="I23" t="str">
            <v>вынесено на ЗК</v>
          </cell>
          <cell r="J23">
            <v>44580</v>
          </cell>
          <cell r="K23">
            <v>44587</v>
          </cell>
          <cell r="L23">
            <v>44588</v>
          </cell>
          <cell r="M23" t="str">
            <v>7/ГНП сеть/31.01.2022/ОЗПэ</v>
          </cell>
        </row>
        <row r="24">
          <cell r="C24">
            <v>22</v>
          </cell>
          <cell r="D24">
            <v>44579</v>
          </cell>
          <cell r="E24" t="str">
            <v xml:space="preserve">Выполнение работ по модернизации контрольно-кассовой техники, техническая поддержка, ввод в эксплуатацию, техническое обслуживание, настройка ККТ для работы с оператором фискальных данных, ремонт, замена фискального накопителя </v>
          </cell>
          <cell r="F24">
            <v>1</v>
          </cell>
          <cell r="G24" t="str">
            <v xml:space="preserve">Товаренко
</v>
          </cell>
          <cell r="H24" t="str">
            <v>ИТ</v>
          </cell>
          <cell r="I24" t="str">
            <v>вынесено на ЗК</v>
          </cell>
          <cell r="J24"/>
          <cell r="K24"/>
          <cell r="L24">
            <v>44588</v>
          </cell>
          <cell r="M24" t="str">
            <v>4/ГНП сеть/28.01.2022/ОЗПэ</v>
          </cell>
        </row>
        <row r="25">
          <cell r="C25">
            <v>7</v>
          </cell>
          <cell r="D25">
            <v>44581</v>
          </cell>
          <cell r="E25" t="str">
            <v xml:space="preserve"> Поставка автоаксессуаров для последующей перепродажи</v>
          </cell>
          <cell r="F25">
            <v>3</v>
          </cell>
          <cell r="G25" t="str">
            <v>Шевченко</v>
          </cell>
          <cell r="H25" t="str">
            <v>СТИУ</v>
          </cell>
          <cell r="I25" t="str">
            <v>вынесено на ЗК</v>
          </cell>
          <cell r="J25">
            <v>44586</v>
          </cell>
          <cell r="K25">
            <v>44592</v>
          </cell>
          <cell r="L25">
            <v>44592</v>
          </cell>
          <cell r="M25" t="str">
            <v>9/ГНП сеть/31.01.2022/ОЗПэ</v>
          </cell>
        </row>
        <row r="26">
          <cell r="C26">
            <v>8</v>
          </cell>
          <cell r="D26">
            <v>44581</v>
          </cell>
          <cell r="E26" t="str">
            <v>Поставка автоаксессуаров для последующей перепродажи</v>
          </cell>
          <cell r="F26"/>
          <cell r="G26" t="str">
            <v>Шевченко</v>
          </cell>
          <cell r="H26" t="str">
            <v>СТИУ</v>
          </cell>
          <cell r="I26" t="str">
            <v>вынесено на ЗК</v>
          </cell>
          <cell r="J26"/>
          <cell r="K26"/>
          <cell r="L26">
            <v>44592</v>
          </cell>
          <cell r="M26" t="str">
            <v>9/ГНП сеть/31.01.2022/ОЗПэ</v>
          </cell>
        </row>
        <row r="27">
          <cell r="C27">
            <v>9</v>
          </cell>
          <cell r="D27">
            <v>44581</v>
          </cell>
          <cell r="E27" t="str">
            <v>Поставка автоаксессуаров для последующей перепродажи</v>
          </cell>
          <cell r="F27"/>
          <cell r="G27" t="str">
            <v>Шевченко</v>
          </cell>
          <cell r="H27" t="str">
            <v>СТИУ</v>
          </cell>
          <cell r="I27" t="str">
            <v>вынесено на ЗК</v>
          </cell>
          <cell r="J27"/>
          <cell r="K27"/>
          <cell r="L27">
            <v>44592</v>
          </cell>
          <cell r="M27" t="str">
            <v>9/ГНП сеть/31.01.2022/ОЗПэ</v>
          </cell>
        </row>
        <row r="28">
          <cell r="C28">
            <v>15</v>
          </cell>
          <cell r="D28">
            <v>44585</v>
          </cell>
          <cell r="E28" t="str">
            <v>Выполнение работ по ремонту и техническому обслуживанию переходно-скоростных полос (ПСП) на объектах АЗС №№ 166, 167, 350, 159, 172, 174, 230, 231, 232, расположенных на территории Ростовской области</v>
          </cell>
          <cell r="F28">
            <v>1</v>
          </cell>
          <cell r="G28" t="str">
            <v>Зарудний
СГИ</v>
          </cell>
          <cell r="H28" t="str">
            <v>СГИ</v>
          </cell>
          <cell r="I28" t="str">
            <v>вынесено на ЗК</v>
          </cell>
          <cell r="J28">
            <v>44586</v>
          </cell>
          <cell r="K28">
            <v>44587</v>
          </cell>
          <cell r="L28">
            <v>44588</v>
          </cell>
          <cell r="M28" t="str">
            <v>8/ГНП сеть/31.01.2022/ОЗПэ</v>
          </cell>
        </row>
        <row r="29">
          <cell r="C29">
            <v>35</v>
          </cell>
          <cell r="D29">
            <v>44585</v>
          </cell>
          <cell r="E29" t="str">
            <v>Поставка чековой ленты на объекты АЗС, МАЗС, Мини АЗС бензин ООО "Газонефтепродукт сеть"</v>
          </cell>
          <cell r="F29">
            <v>1</v>
          </cell>
          <cell r="G29" t="str">
            <v>Бучнева
МТО</v>
          </cell>
          <cell r="H29" t="str">
            <v>СГИ</v>
          </cell>
          <cell r="I29" t="str">
            <v>рассмотрено, направлены замечания  31.01.2022+повторно</v>
          </cell>
          <cell r="J29">
            <v>44592</v>
          </cell>
          <cell r="K29">
            <v>44593</v>
          </cell>
          <cell r="L29">
            <v>44595</v>
          </cell>
          <cell r="M29" t="str">
            <v>11/ГНП  сеть/04.02.2022/ОЗКэ</v>
          </cell>
        </row>
        <row r="30">
          <cell r="C30">
            <v>239</v>
          </cell>
          <cell r="D30">
            <v>44589</v>
          </cell>
          <cell r="E30" t="str">
            <v xml:space="preserve">Выполнение работ по ремонту Контрольно-кассовой техники (ККТ) </v>
          </cell>
          <cell r="F30">
            <v>1</v>
          </cell>
          <cell r="G30" t="str">
            <v xml:space="preserve">Чепульченко
</v>
          </cell>
          <cell r="H30" t="str">
            <v>ИТ</v>
          </cell>
          <cell r="I30" t="str">
            <v>вынесено на ЗК</v>
          </cell>
          <cell r="J30">
            <v>44589</v>
          </cell>
          <cell r="K30">
            <v>44592</v>
          </cell>
          <cell r="L30">
            <v>44617</v>
          </cell>
          <cell r="M30" t="str">
            <v>32/ГНП сеть/28.02.2022/ОЗПэ</v>
          </cell>
        </row>
        <row r="31">
          <cell r="C31">
            <v>45</v>
          </cell>
          <cell r="D31">
            <v>44593</v>
          </cell>
          <cell r="E31" t="str">
            <v>Разработка рабочей документации на АЗС № 45, 428 и МАЗС № 436, 437, расположенных в Белгородской области, на установку систем измерения  нефтепродуктов в резервуарных парках</v>
          </cell>
          <cell r="F31">
            <v>1</v>
          </cell>
          <cell r="G31" t="str">
            <v>Чигринов 
СГИ</v>
          </cell>
          <cell r="H31" t="str">
            <v>СГИ</v>
          </cell>
          <cell r="I31" t="str">
            <v>вынесено на ЗК</v>
          </cell>
          <cell r="J31" t="str">
            <v>01.02.2022
04.02.2022</v>
          </cell>
          <cell r="K31" t="str">
            <v>02.02.2022
07.02.2022</v>
          </cell>
          <cell r="L31" t="str">
            <v>10.02.2022
17.02.2022</v>
          </cell>
          <cell r="M31" t="str">
            <v>28/ГНП сеть/28.02.2022/ОЗПэ</v>
          </cell>
        </row>
        <row r="32">
          <cell r="C32">
            <v>38</v>
          </cell>
          <cell r="D32">
            <v>44593</v>
          </cell>
          <cell r="E32" t="str">
            <v>Техническое перевооружение ТЗК № 240, расположенного по адресу: 302020, Орловская обл., г.Орел, Наугорское шоссе, 108</v>
          </cell>
          <cell r="F32">
            <v>1</v>
          </cell>
          <cell r="G32" t="str">
            <v>Мякишев
СГИ</v>
          </cell>
          <cell r="H32" t="str">
            <v>СГИ</v>
          </cell>
          <cell r="I32" t="str">
            <v>вынесено на ЗК</v>
          </cell>
          <cell r="J32">
            <v>44593</v>
          </cell>
          <cell r="K32">
            <v>44602</v>
          </cell>
          <cell r="L32">
            <v>44595</v>
          </cell>
          <cell r="M32" t="str">
            <v>14/ГНП сеть/14.02.2022/ОЗПэ</v>
          </cell>
        </row>
        <row r="33">
          <cell r="C33">
            <v>39</v>
          </cell>
          <cell r="D33">
            <v>44593</v>
          </cell>
          <cell r="E33" t="str">
            <v>Работы по техническому перевооружению ТЗК №243, расположенного по адресу: 302516, Орловская обл., Орловский р-н, д. Грачёвка, ул. Тамбовская, 10</v>
          </cell>
          <cell r="F33">
            <v>1</v>
          </cell>
          <cell r="G33" t="str">
            <v>Мякишев
СГИ</v>
          </cell>
          <cell r="H33" t="str">
            <v>СГИ</v>
          </cell>
          <cell r="I33" t="str">
            <v>вынесено на ЗК</v>
          </cell>
          <cell r="J33">
            <v>44593</v>
          </cell>
          <cell r="K33">
            <v>44594</v>
          </cell>
          <cell r="L33">
            <v>44595</v>
          </cell>
          <cell r="M33" t="str">
            <v>17/ГНП сеть/14.02.2022/ОЗП</v>
          </cell>
        </row>
        <row r="34">
          <cell r="C34">
            <v>40</v>
          </cell>
          <cell r="D34">
            <v>44593</v>
          </cell>
          <cell r="E34" t="str">
            <v>Техническое перевооружение ТЗК №246, расположенного по адресу: 302025, Орловская обл., г.Орел, ул.Маринченко, 9д</v>
          </cell>
          <cell r="F34">
            <v>1</v>
          </cell>
          <cell r="G34" t="str">
            <v>Мякишев
СГИ</v>
          </cell>
          <cell r="H34" t="str">
            <v>СГИ</v>
          </cell>
          <cell r="I34" t="str">
            <v>вынесено на ЗК</v>
          </cell>
          <cell r="J34">
            <v>44593</v>
          </cell>
          <cell r="K34">
            <v>44593</v>
          </cell>
          <cell r="L34">
            <v>44595</v>
          </cell>
          <cell r="M34" t="str">
            <v>15/ГНП сеть/14.02.2022/ОЗПэ</v>
          </cell>
        </row>
        <row r="35">
          <cell r="C35">
            <v>32</v>
          </cell>
          <cell r="D35">
            <v>44594</v>
          </cell>
          <cell r="E35" t="str">
            <v>Поставка шкафов для хранения спецодежды АЗС ООО "Газонефтепродукт сеть"</v>
          </cell>
          <cell r="F35">
            <v>1</v>
          </cell>
          <cell r="G35" t="str">
            <v>Атапин 
МТО</v>
          </cell>
          <cell r="H35" t="str">
            <v>СГИ</v>
          </cell>
          <cell r="I35" t="str">
            <v>вынесено на ЗК</v>
          </cell>
          <cell r="J35">
            <v>44594</v>
          </cell>
          <cell r="K35">
            <v>44600</v>
          </cell>
          <cell r="L35">
            <v>44602</v>
          </cell>
          <cell r="M35" t="str">
            <v>13/ГНП сеть/11.02.2022/ОЗКэ</v>
          </cell>
        </row>
        <row r="36">
          <cell r="C36">
            <v>218</v>
          </cell>
          <cell r="D36">
            <v>44592</v>
          </cell>
          <cell r="E36" t="str">
            <v>Поставка товаров продуктовой группы, табачных изделий и латексных изделий для последующей перепродажи во всей сети АЗС</v>
          </cell>
          <cell r="F36">
            <v>2</v>
          </cell>
          <cell r="G36" t="str">
            <v>Жусев</v>
          </cell>
          <cell r="H36" t="str">
            <v>СТИУ</v>
          </cell>
          <cell r="I36" t="str">
            <v>вынесено на ЗК</v>
          </cell>
          <cell r="J36">
            <v>44603</v>
          </cell>
          <cell r="K36">
            <v>44603</v>
          </cell>
          <cell r="L36">
            <v>44606</v>
          </cell>
          <cell r="M36" t="str">
            <v>16/ГНП сеть/14.02.2022/ОЗКэ</v>
          </cell>
        </row>
        <row r="37">
          <cell r="C37">
            <v>25</v>
          </cell>
          <cell r="D37">
            <v>44594</v>
          </cell>
          <cell r="E37" t="str">
            <v>Оказние работ по ремонту и техническому обслуживанию Контрольно-кассовой техники в Астраханской области</v>
          </cell>
          <cell r="F37">
            <v>1</v>
          </cell>
          <cell r="G37" t="str">
            <v xml:space="preserve">Долматов
</v>
          </cell>
          <cell r="H37" t="str">
            <v>ИТ</v>
          </cell>
          <cell r="I37" t="str">
            <v>вынесено на ЗК</v>
          </cell>
          <cell r="J37" t="str">
            <v>02.02.2022
07.02.2022
15.02.2022</v>
          </cell>
          <cell r="K37" t="str">
            <v>07.02.2022
15.02.2022
16.02.2022</v>
          </cell>
          <cell r="L37">
            <v>44609</v>
          </cell>
          <cell r="M37" t="str">
            <v>19/ГНП сеть/18.02.2022/ОЗПэ</v>
          </cell>
        </row>
        <row r="38">
          <cell r="C38">
            <v>70</v>
          </cell>
          <cell r="D38">
            <v>44596</v>
          </cell>
          <cell r="E38" t="str">
            <v>Оказание услуг по охране объектов ООО "ГНП сеть" расположенных в Республике Башкортостан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38">
            <v>1</v>
          </cell>
          <cell r="G38" t="str">
            <v xml:space="preserve">Александров
</v>
          </cell>
          <cell r="H38" t="str">
            <v>СКЗ</v>
          </cell>
          <cell r="I38" t="str">
            <v>вынесено на ЗК</v>
          </cell>
          <cell r="J38">
            <v>44596</v>
          </cell>
          <cell r="K38">
            <v>44596</v>
          </cell>
          <cell r="L38">
            <v>44617</v>
          </cell>
          <cell r="M38" t="str">
            <v>36/ГНП сеть/28.02.2022</v>
          </cell>
        </row>
        <row r="39">
          <cell r="C39">
            <v>64</v>
          </cell>
          <cell r="D39">
            <v>44596</v>
          </cell>
          <cell r="E39" t="str">
            <v>Оказание услуг по охране объектов ООО "ГНП сеть" расположенных в Краснодарском крае и Республике Адыгея путем установки инженерно-технических средств охраны (ИТСО) и реагирования мобильных групп задержания на срабатывание кнопки тревожной сигнализации (КТС)</v>
          </cell>
          <cell r="F39">
            <v>1</v>
          </cell>
          <cell r="G39" t="str">
            <v xml:space="preserve">Александров
</v>
          </cell>
          <cell r="H39" t="str">
            <v>СКЗ</v>
          </cell>
          <cell r="I39" t="str">
            <v>вынесено на ЗК</v>
          </cell>
          <cell r="J39">
            <v>44596</v>
          </cell>
          <cell r="K39">
            <v>44596</v>
          </cell>
          <cell r="L39">
            <v>44617</v>
          </cell>
          <cell r="M39" t="str">
            <v>37/ГНП сеть/28.02.2022</v>
          </cell>
        </row>
        <row r="40">
          <cell r="C40">
            <v>41</v>
          </cell>
          <cell r="D40">
            <v>44599</v>
          </cell>
          <cell r="E40" t="str">
            <v>Работы по техническому перевооружению на АЗС № 165 в Ростовской области</v>
          </cell>
          <cell r="F40">
            <v>1</v>
          </cell>
          <cell r="G40" t="str">
            <v>Бугаев
Георгиев
СГИ</v>
          </cell>
          <cell r="H40" t="str">
            <v>СГИ</v>
          </cell>
          <cell r="I40" t="str">
            <v>вынесено на ЗК</v>
          </cell>
          <cell r="J40" t="str">
            <v>07.02.2022
10.02.2022
14.02.2022
15.02.2022
18.02.2022
21.02.2022</v>
          </cell>
          <cell r="K40" t="str">
            <v xml:space="preserve">09.02.2022
11.02.2022
15.02.2022
16.02.2022
21.02.2022
</v>
          </cell>
          <cell r="L40">
            <v>44617</v>
          </cell>
          <cell r="M40" t="str">
            <v>27/ГНП сеть/28.02.2022/ОЗПэ</v>
          </cell>
        </row>
        <row r="41">
          <cell r="C41">
            <v>47</v>
          </cell>
          <cell r="D41" t="str">
            <v>07.02.2022
11.02.2022</v>
          </cell>
          <cell r="E41" t="str">
            <v>Выполнение работ по техническому перевооружению на следующих объектах: АЗС № 160, 169, 171, 177, 179, 180, 181, 182, 183, 184, 185, 172, 173, 174, 175, 176, 178, 230, 226 Ростовской области (замена и установка систем измерения массы нефтепродуктов) (Лот 1)
Выполнение работ по техническому перевооружению на следующих объектах: АСЗ № 83, 86, 88, 92 Оренбургской области, АЗС № 302 Воронежской области, АЗС № 290 и 291 Республики Удмуртия (замена и установка систем измерения массы нефтепродуктов) (Лот 2)</v>
          </cell>
          <cell r="F41">
            <v>2</v>
          </cell>
          <cell r="G41" t="str">
            <v>Просвирнин
СГИ</v>
          </cell>
          <cell r="H41" t="str">
            <v>СГИ</v>
          </cell>
          <cell r="I41" t="str">
            <v>вынесено на ЗК 
(вынесено на ЗК)</v>
          </cell>
          <cell r="J41" t="str">
            <v>07.02.2022
08.02.2022
(11.02.2022)</v>
          </cell>
          <cell r="K41" t="str">
            <v>08.02.2022
10.02.2022
(15.02.2022)</v>
          </cell>
          <cell r="L41">
            <v>44609</v>
          </cell>
          <cell r="M41" t="str">
            <v>20/ГНП сеть/21.02.2022/ОЗПэ</v>
          </cell>
        </row>
        <row r="42">
          <cell r="C42">
            <v>48</v>
          </cell>
          <cell r="D42">
            <v>44599</v>
          </cell>
          <cell r="E42" t="str">
            <v>Разработка рабочей документации для следующих объектов: АЗС № 99; АЗС № 100; АЗС № 159; АЗС № 172</v>
          </cell>
          <cell r="F42">
            <v>1</v>
          </cell>
          <cell r="G42" t="str">
            <v xml:space="preserve">Георгиев
СГИ </v>
          </cell>
          <cell r="H42" t="str">
            <v>СГИ</v>
          </cell>
          <cell r="I42" t="str">
            <v>вынесено на ЗК, нет в плане закупок</v>
          </cell>
          <cell r="J42" t="str">
            <v>09.02.2022
14.02.2022 
16.02.2022 направлены повторные замечания, жду согласованный договор</v>
          </cell>
          <cell r="K42" t="str">
            <v>11.02.2022
16.02.2022</v>
          </cell>
          <cell r="L42">
            <v>44617</v>
          </cell>
          <cell r="M42" t="str">
            <v xml:space="preserve">44/ГНП сеть/01.03.2022/ОЗПэ </v>
          </cell>
        </row>
        <row r="43">
          <cell r="C43">
            <v>27</v>
          </cell>
          <cell r="D43">
            <v>44600</v>
          </cell>
          <cell r="E43" t="str">
            <v>Разработка и согласование в установленном действующим законодательством порядке Проектов санитарно-защитной зоны во Владимирской области и Нижегородской области</v>
          </cell>
          <cell r="F43">
            <v>1</v>
          </cell>
          <cell r="G43" t="str">
            <v>Кузнецова
СГИ</v>
          </cell>
          <cell r="H43" t="str">
            <v>СГИ</v>
          </cell>
          <cell r="I43" t="str">
            <v>вынесено на ЗК</v>
          </cell>
          <cell r="J43" t="str">
            <v>09.02.2022
15.02.2022</v>
          </cell>
          <cell r="K43">
            <v>44607</v>
          </cell>
          <cell r="L43">
            <v>44609</v>
          </cell>
          <cell r="M43" t="str">
            <v>31/ГНП сеть/28.02.2022/ОЗПэ</v>
          </cell>
        </row>
        <row r="44">
          <cell r="C44">
            <v>234</v>
          </cell>
          <cell r="D44">
            <v>44601</v>
          </cell>
          <cell r="E44" t="str">
            <v>Поставка ПО и оборудования для подключения к МПУР</v>
          </cell>
          <cell r="F44">
            <v>1</v>
          </cell>
          <cell r="G44" t="str">
            <v xml:space="preserve">Агапушкин
</v>
          </cell>
          <cell r="H44" t="str">
            <v>ИТ</v>
          </cell>
          <cell r="I44" t="str">
            <v>вынесено на ЗК</v>
          </cell>
          <cell r="J44">
            <v>44601</v>
          </cell>
          <cell r="K44">
            <v>44607</v>
          </cell>
          <cell r="L44">
            <v>44609</v>
          </cell>
          <cell r="M44" t="str">
            <v>18/ГНП сеть/17.02.2022/ОЗКэ</v>
          </cell>
        </row>
        <row r="45">
          <cell r="C45">
            <v>254</v>
          </cell>
          <cell r="D45">
            <v>44603</v>
          </cell>
          <cell r="E45" t="str">
            <v>Работы по техническому перевооружению (далее - Работы) на АЗС № 334 принадлежащей ООО «ГНП сеть», расположенных в Белгородской области.</v>
          </cell>
          <cell r="F45">
            <v>1</v>
          </cell>
          <cell r="G45" t="str">
            <v>Востряков Р.А.
СГИ</v>
          </cell>
          <cell r="H45" t="str">
            <v>СГИ</v>
          </cell>
          <cell r="I45" t="str">
            <v>вынесено на ЗК</v>
          </cell>
          <cell r="J45">
            <v>44603</v>
          </cell>
          <cell r="K45">
            <v>44608</v>
          </cell>
          <cell r="L45">
            <v>44623</v>
          </cell>
          <cell r="M45" t="str">
            <v>45/ГНП сеть/05.03.2022/ОЗПэ</v>
          </cell>
        </row>
        <row r="46">
          <cell r="C46">
            <v>42</v>
          </cell>
          <cell r="D46">
            <v>44599</v>
          </cell>
          <cell r="E46" t="str">
            <v>Работы по техническому перевооружению на АЗС № 182 в Ростовской области.</v>
          </cell>
          <cell r="F46">
            <v>1</v>
          </cell>
          <cell r="G46" t="str">
            <v>Бугаев
СГИ</v>
          </cell>
          <cell r="H46" t="str">
            <v>СГИ</v>
          </cell>
          <cell r="I46" t="str">
            <v>вынесено на ЗК</v>
          </cell>
          <cell r="J46">
            <v>44603</v>
          </cell>
          <cell r="K46">
            <v>44607</v>
          </cell>
          <cell r="L46">
            <v>44623</v>
          </cell>
          <cell r="M46" t="str">
            <v>46/ГНП сеть/24.03.2022/ОЗПэ</v>
          </cell>
        </row>
        <row r="47">
          <cell r="C47">
            <v>106</v>
          </cell>
          <cell r="D47">
            <v>44603</v>
          </cell>
          <cell r="E47" t="str">
            <v>Поставка пломбирующих устройств</v>
          </cell>
          <cell r="F47">
            <v>1</v>
          </cell>
          <cell r="G47" t="str">
            <v>Бучнева
МТО</v>
          </cell>
          <cell r="H47" t="str">
            <v>СГИ</v>
          </cell>
          <cell r="I47"/>
          <cell r="J47" t="str">
            <v>21.02.2022
04.03.2022</v>
          </cell>
          <cell r="K47" t="str">
            <v>03.03.2022
05.03.2022</v>
          </cell>
          <cell r="L47">
            <v>44630</v>
          </cell>
          <cell r="M47" t="str">
            <v>49/ГНП сеть/10.03.2022/ОЗКэ</v>
          </cell>
        </row>
        <row r="48">
          <cell r="C48">
            <v>242</v>
          </cell>
          <cell r="D48">
            <v>44599</v>
          </cell>
          <cell r="E48" t="str">
            <v>Программа управленияпродажами розничной сети, модуль NexTrade PIT</v>
          </cell>
          <cell r="F48">
            <v>1</v>
          </cell>
          <cell r="G48" t="str">
            <v xml:space="preserve">Агапушкин
</v>
          </cell>
          <cell r="H48" t="str">
            <v>ИТ</v>
          </cell>
          <cell r="I48" t="str">
            <v>вынесено на ЗК</v>
          </cell>
          <cell r="J48">
            <v>44608</v>
          </cell>
          <cell r="K48">
            <v>44614</v>
          </cell>
          <cell r="L48">
            <v>44617</v>
          </cell>
          <cell r="M48" t="str">
            <v>ЕП (п. 16.1.24)</v>
          </cell>
        </row>
        <row r="49">
          <cell r="C49">
            <v>229</v>
          </cell>
          <cell r="D49">
            <v>44607</v>
          </cell>
          <cell r="E49" t="str">
            <v xml:space="preserve">Закупка ассортимента мороженого для последующей перепродажи на АЗС трассы М-4  </v>
          </cell>
          <cell r="F49">
            <v>1</v>
          </cell>
          <cell r="G49" t="str">
            <v>Солодкова</v>
          </cell>
          <cell r="H49" t="str">
            <v>СТИУ</v>
          </cell>
          <cell r="I49" t="str">
            <v>вынесено на ЗК
будет корректировка ПЗ по предмету и кол-ву</v>
          </cell>
          <cell r="J49" t="str">
            <v>15.02.2022
16.02.2022</v>
          </cell>
          <cell r="K49">
            <v>44608</v>
          </cell>
          <cell r="L49">
            <v>44609</v>
          </cell>
          <cell r="M49" t="str">
            <v>22/ГНП сеть/21.02.2022/ОЗКэ</v>
          </cell>
        </row>
        <row r="50">
          <cell r="C50">
            <v>111</v>
          </cell>
          <cell r="D50">
            <v>44607</v>
          </cell>
          <cell r="E50" t="str">
            <v>Разработка проектной и рабочей документации по устройству переходно-скоростных полос и примыканий к АЗС № 85, расположенной по адресу: 461263, Оренбургская область, Переволоцкий район, 46 км. автотрассы "Оренбург-Самара"(Придорожная полоса автомобильной дороги общего пользования федерального значения М-5 «Урал» (подъезд к г. Оренбург) на км 381+300 слева по ходу километража)</v>
          </cell>
          <cell r="F50">
            <v>1</v>
          </cell>
          <cell r="G50" t="str">
            <v>Комиссаров
СГИ</v>
          </cell>
          <cell r="H50" t="str">
            <v>СГИ</v>
          </cell>
          <cell r="I50" t="str">
            <v>вынесено на ЗК</v>
          </cell>
          <cell r="J50" t="str">
            <v>16.02.2022
17.02.2022
18.02.2022</v>
          </cell>
          <cell r="K50" t="str">
            <v>17.02.2022
18.02.2022
22.03.2022</v>
          </cell>
          <cell r="L50">
            <v>44644</v>
          </cell>
          <cell r="M50" t="str">
            <v>63/ГНП сеть/25.03.2022/ОЗПэ</v>
          </cell>
        </row>
        <row r="51">
          <cell r="C51">
            <v>34</v>
          </cell>
          <cell r="D51">
            <v>44608</v>
          </cell>
          <cell r="E51" t="str">
            <v xml:space="preserve">Поставка метрологического оборудования </v>
          </cell>
          <cell r="F51">
            <v>1</v>
          </cell>
          <cell r="G51" t="str">
            <v>Атапин 
МТО</v>
          </cell>
          <cell r="H51" t="str">
            <v>СГИ</v>
          </cell>
          <cell r="I51" t="str">
            <v>вынесено на ЗК</v>
          </cell>
          <cell r="J51">
            <v>44608</v>
          </cell>
          <cell r="K51">
            <v>44610</v>
          </cell>
          <cell r="L51">
            <v>44617</v>
          </cell>
          <cell r="M51" t="str">
            <v>33/ГНП сеть/28.02.2022/ОЗПэ</v>
          </cell>
        </row>
        <row r="52">
          <cell r="C52">
            <v>49</v>
          </cell>
          <cell r="D52">
            <v>44600</v>
          </cell>
          <cell r="E52" t="str">
            <v>Поставка канцелярских товаров для нужд ООО «ГНП сеть» в центральный офис в г. Санкт-Петербурге, Белгородскую, Брянскую, Владимирскую, Воронежскую, Калужскую, Курскую, Нижегородскую, Орловскую, Смоленскую, Тульскую, Ростовскую, Астраханскую, Волгоградскую, Самарскую и Оренбургскую области, Удмуртскую республику, Республику Башкортостан, Республику Северная Осетия-Алания, Краснодарский и Ставропольский края.</v>
          </cell>
          <cell r="F52">
            <v>1</v>
          </cell>
          <cell r="G52" t="str">
            <v>Поплавская П.В.</v>
          </cell>
          <cell r="H52" t="str">
            <v>АХО</v>
          </cell>
          <cell r="I52" t="str">
            <v>вынесено на ЗК</v>
          </cell>
          <cell r="J52">
            <v>44600</v>
          </cell>
          <cell r="K52">
            <v>44602</v>
          </cell>
          <cell r="L52">
            <v>44602</v>
          </cell>
          <cell r="M52" t="str">
            <v>21/ГНП сеть/21.02.2022/ОЗПэ</v>
          </cell>
        </row>
        <row r="53">
          <cell r="C53">
            <v>55</v>
          </cell>
          <cell r="D53">
            <v>44608</v>
          </cell>
          <cell r="E53" t="str">
            <v xml:space="preserve"> Выполнение работ по техническому перевооружению АЗС № 406 Чапаевск 2020 (СМР)</v>
          </cell>
          <cell r="F53">
            <v>1</v>
          </cell>
          <cell r="G53" t="str">
            <v>Комиссаров
ОКС</v>
          </cell>
          <cell r="H53" t="str">
            <v>СГИ</v>
          </cell>
          <cell r="I53" t="str">
            <v>вынесено на ЗК</v>
          </cell>
          <cell r="J53">
            <v>44610</v>
          </cell>
          <cell r="K53">
            <v>44613</v>
          </cell>
          <cell r="L53">
            <v>44620</v>
          </cell>
          <cell r="M53" t="str">
            <v>42/ГНП сеть/28.02.2022/ОЗПэ</v>
          </cell>
        </row>
        <row r="54">
          <cell r="C54">
            <v>36</v>
          </cell>
          <cell r="D54">
            <v>44608</v>
          </cell>
          <cell r="E54" t="str">
            <v xml:space="preserve">Поставка запасных частей для оборудования СУГ </v>
          </cell>
          <cell r="F54">
            <v>1</v>
          </cell>
          <cell r="G54" t="str">
            <v>Атапин 
МТО</v>
          </cell>
          <cell r="H54" t="str">
            <v>СГИ</v>
          </cell>
          <cell r="I54" t="str">
            <v>вынесено на ЗК</v>
          </cell>
          <cell r="J54" t="str">
            <v>16.02.2022
18.02.2022</v>
          </cell>
          <cell r="K54" t="str">
            <v xml:space="preserve">18.02.2022
</v>
          </cell>
          <cell r="L54">
            <v>44617</v>
          </cell>
          <cell r="M54" t="str">
            <v>34/ГНП сеть/28.02.2022/ОЗПэ</v>
          </cell>
        </row>
        <row r="55">
          <cell r="C55">
            <v>46</v>
          </cell>
          <cell r="D55">
            <v>44609</v>
          </cell>
          <cell r="E55" t="str">
            <v>Оказание услуг по курьерской доставке служебной корреспонденции
(документов) по территории Российской Федерации</v>
          </cell>
          <cell r="F55">
            <v>1</v>
          </cell>
          <cell r="G55" t="str">
            <v>Норенко</v>
          </cell>
          <cell r="H55" t="str">
            <v>АХО</v>
          </cell>
          <cell r="I55" t="str">
            <v>направлены замечания</v>
          </cell>
          <cell r="J55">
            <v>44613</v>
          </cell>
          <cell r="K55">
            <v>44616</v>
          </cell>
          <cell r="L55">
            <v>44617</v>
          </cell>
          <cell r="M55" t="str">
            <v>29/ГНП сеть/28.02.2022/ОЗПэ</v>
          </cell>
        </row>
        <row r="56">
          <cell r="C56" t="str">
            <v>отсутствует</v>
          </cell>
          <cell r="D56">
            <v>44609</v>
          </cell>
          <cell r="E56" t="str">
            <v>Выполнение проектно-изыскательских работ по разработке документации на реконструкцию АЗС №299 и АЗС №300 Воронежской области</v>
          </cell>
          <cell r="F56">
            <v>1</v>
          </cell>
          <cell r="G56" t="str">
            <v>Комиссаров</v>
          </cell>
          <cell r="H56" t="str">
            <v>СГИ</v>
          </cell>
          <cell r="I56" t="str">
            <v>_</v>
          </cell>
          <cell r="J56" t="str">
            <v>_</v>
          </cell>
          <cell r="K56" t="str">
            <v>_</v>
          </cell>
          <cell r="L56" t="str">
            <v>_</v>
          </cell>
          <cell r="M56" t="str">
            <v>_</v>
          </cell>
        </row>
        <row r="57">
          <cell r="C57">
            <v>251</v>
          </cell>
          <cell r="D57" t="str">
            <v>17.02.2022
29.03.2022</v>
          </cell>
          <cell r="E57" t="str">
            <v>Разработка проектной и рабочей документации на устройство переходно-скоростных полос и примыканий к АЗС № 115, расположенной по адресу: 305040, Курская обл., г. Курск, ул. Гремяченская, д. 8-а</v>
          </cell>
          <cell r="F57">
            <v>1</v>
          </cell>
          <cell r="G57" t="str">
            <v>Комиссаров</v>
          </cell>
          <cell r="H57" t="str">
            <v>СГИ</v>
          </cell>
          <cell r="I57" t="str">
            <v>вынесено на ЗК</v>
          </cell>
          <cell r="J57">
            <v>44666</v>
          </cell>
          <cell r="K57">
            <v>44676</v>
          </cell>
          <cell r="L57">
            <v>44679</v>
          </cell>
          <cell r="M57" t="str">
            <v>84/ГНП сеть/29.04.2022/ОЗПэ</v>
          </cell>
        </row>
        <row r="58">
          <cell r="C58">
            <v>33</v>
          </cell>
          <cell r="D58">
            <v>44609</v>
          </cell>
          <cell r="E58" t="str">
            <v>Поставка специальной одежды, специальной обуви, смывающих и (или) обезвреживающих средств и других средств индивидуальной защиты на объекты АЗС, МАЗС, НФБ, Мини АЗС ООО "Газонефтепродукт сеть</v>
          </cell>
          <cell r="F58">
            <v>3</v>
          </cell>
          <cell r="G58" t="str">
            <v>Фролов
Охрана труда</v>
          </cell>
          <cell r="H58" t="str">
            <v>СГИ</v>
          </cell>
          <cell r="I58" t="str">
            <v>вынесено на ЗК</v>
          </cell>
          <cell r="J58">
            <v>44613</v>
          </cell>
          <cell r="K58">
            <v>44616</v>
          </cell>
          <cell r="L58">
            <v>44620</v>
          </cell>
          <cell r="M58" t="str">
            <v>43/ГНП сеть/28.02.2022/ОЗКэ</v>
          </cell>
        </row>
        <row r="59">
          <cell r="C59">
            <v>238</v>
          </cell>
          <cell r="D59">
            <v>44610</v>
          </cell>
          <cell r="E59" t="str">
            <v>Оказание услуг по поддержке и сопровождению систем 1С</v>
          </cell>
          <cell r="F59">
            <v>1</v>
          </cell>
          <cell r="G59" t="str">
            <v xml:space="preserve">Агапушкин
</v>
          </cell>
          <cell r="H59" t="str">
            <v>ИТ</v>
          </cell>
          <cell r="I59" t="str">
            <v>вынесено на ЗК</v>
          </cell>
          <cell r="J59">
            <v>44613</v>
          </cell>
          <cell r="K59">
            <v>44616</v>
          </cell>
          <cell r="L59">
            <v>44617</v>
          </cell>
          <cell r="M59" t="str">
            <v>26/ГНП сеть/25.02.2022/ОЗКэ</v>
          </cell>
        </row>
        <row r="60">
          <cell r="C60">
            <v>71</v>
          </cell>
          <cell r="D60">
            <v>44610</v>
          </cell>
          <cell r="E60" t="str">
            <v>КТС Ростов</v>
          </cell>
          <cell r="F60">
            <v>1</v>
          </cell>
          <cell r="G60" t="str">
            <v xml:space="preserve">Александров
</v>
          </cell>
          <cell r="H60" t="str">
            <v>СКЗ</v>
          </cell>
          <cell r="I60" t="str">
            <v>вынесено на ЗК</v>
          </cell>
          <cell r="J60">
            <v>44616</v>
          </cell>
          <cell r="K60">
            <v>44620</v>
          </cell>
          <cell r="L60">
            <v>44617</v>
          </cell>
          <cell r="M60" t="str">
            <v>38/ГНП сеть/28.02.2022/ОЗПэ</v>
          </cell>
        </row>
        <row r="61">
          <cell r="C61">
            <v>73</v>
          </cell>
          <cell r="D61">
            <v>44610</v>
          </cell>
          <cell r="E61" t="str">
            <v>КТС Ставрополь</v>
          </cell>
          <cell r="F61">
            <v>1</v>
          </cell>
          <cell r="G61" t="str">
            <v xml:space="preserve">Александров
</v>
          </cell>
          <cell r="H61" t="str">
            <v>СКЗ</v>
          </cell>
          <cell r="I61" t="str">
            <v>вынесено на ЗК</v>
          </cell>
          <cell r="J61">
            <v>44616</v>
          </cell>
          <cell r="K61">
            <v>44620</v>
          </cell>
          <cell r="L61">
            <v>44617</v>
          </cell>
          <cell r="M61" t="str">
            <v>39/ГНП сеть/28.02.2022/ОЗПэ</v>
          </cell>
        </row>
        <row r="62">
          <cell r="C62">
            <v>230</v>
          </cell>
          <cell r="D62">
            <v>44610</v>
          </cell>
          <cell r="E62" t="str">
            <v xml:space="preserve">Поставка автомасел для последующей перепродажи </v>
          </cell>
          <cell r="F62">
            <v>4</v>
          </cell>
          <cell r="G62" t="str">
            <v>Шевченко</v>
          </cell>
          <cell r="H62" t="str">
            <v>СТИУ</v>
          </cell>
          <cell r="I62" t="str">
            <v>рассмотрение</v>
          </cell>
          <cell r="J62">
            <v>44613</v>
          </cell>
          <cell r="K62">
            <v>44613</v>
          </cell>
          <cell r="L62"/>
          <cell r="M62" t="str">
            <v>23/ГНП сеть/28.02.2022/ОЗКэ</v>
          </cell>
        </row>
        <row r="63">
          <cell r="C63">
            <v>231</v>
          </cell>
          <cell r="D63">
            <v>44610</v>
          </cell>
          <cell r="E63" t="str">
            <v xml:space="preserve">Поставка автомасел для последующей перепродажи </v>
          </cell>
          <cell r="F63"/>
          <cell r="G63" t="str">
            <v>Шевченко</v>
          </cell>
          <cell r="H63" t="str">
            <v>СТИУ</v>
          </cell>
          <cell r="I63" t="str">
            <v>рассмотрение</v>
          </cell>
          <cell r="J63">
            <v>44613</v>
          </cell>
          <cell r="K63">
            <v>44613</v>
          </cell>
          <cell r="L63"/>
          <cell r="M63" t="str">
            <v>23/ГНП сеть/28.02.2022/ОЗКэ</v>
          </cell>
        </row>
        <row r="64">
          <cell r="C64">
            <v>232</v>
          </cell>
          <cell r="D64">
            <v>44610</v>
          </cell>
          <cell r="E64" t="str">
            <v xml:space="preserve">Поставка автомасел для последующей перепродажи </v>
          </cell>
          <cell r="F64"/>
          <cell r="G64" t="str">
            <v>Шевченко</v>
          </cell>
          <cell r="H64" t="str">
            <v>СТИУ</v>
          </cell>
          <cell r="I64" t="str">
            <v>рассмотрение</v>
          </cell>
          <cell r="J64">
            <v>44613</v>
          </cell>
          <cell r="K64">
            <v>44613</v>
          </cell>
          <cell r="L64"/>
          <cell r="M64" t="str">
            <v>23/ГНП сеть/28.02.2022/ОЗКэ</v>
          </cell>
        </row>
        <row r="65">
          <cell r="C65">
            <v>233</v>
          </cell>
          <cell r="D65">
            <v>44610</v>
          </cell>
          <cell r="E65" t="str">
            <v xml:space="preserve">Поставка автомасел для последующей перепродажи </v>
          </cell>
          <cell r="F65"/>
          <cell r="G65" t="str">
            <v>Шевченко</v>
          </cell>
          <cell r="H65" t="str">
            <v>СТИУ</v>
          </cell>
          <cell r="I65" t="str">
            <v>рассмотрение</v>
          </cell>
          <cell r="J65">
            <v>44613</v>
          </cell>
          <cell r="K65">
            <v>44613</v>
          </cell>
          <cell r="L65"/>
          <cell r="M65" t="str">
            <v>23/ГНП сеть/28.02.2022/ОЗКэ</v>
          </cell>
        </row>
        <row r="66">
          <cell r="C66">
            <v>63</v>
          </cell>
          <cell r="D66">
            <v>44610</v>
          </cell>
          <cell r="E66" t="str">
            <v>КТС Волгоград</v>
          </cell>
          <cell r="F66">
            <v>1</v>
          </cell>
          <cell r="G66" t="str">
            <v xml:space="preserve">Александров
</v>
          </cell>
          <cell r="H66" t="str">
            <v>СКЗ</v>
          </cell>
          <cell r="I66" t="str">
            <v>вынесено на ЗК</v>
          </cell>
          <cell r="J66">
            <v>44616</v>
          </cell>
          <cell r="K66">
            <v>44616</v>
          </cell>
          <cell r="L66">
            <v>44617</v>
          </cell>
          <cell r="M66" t="str">
            <v>40/ГНП сеть/28.02.2022/ОЗПэ</v>
          </cell>
        </row>
        <row r="67">
          <cell r="C67">
            <v>62</v>
          </cell>
          <cell r="D67">
            <v>44610</v>
          </cell>
          <cell r="E67" t="str">
            <v>КТС Владимир</v>
          </cell>
          <cell r="F67">
            <v>1</v>
          </cell>
          <cell r="G67" t="str">
            <v xml:space="preserve">Александров
</v>
          </cell>
          <cell r="H67" t="str">
            <v>СКЗ</v>
          </cell>
          <cell r="I67" t="str">
            <v>вынесено на ЗК</v>
          </cell>
          <cell r="J67">
            <v>44616</v>
          </cell>
          <cell r="K67">
            <v>44616</v>
          </cell>
          <cell r="L67">
            <v>44617</v>
          </cell>
          <cell r="M67" t="str">
            <v>41/ГНП сеть/28.02.2022/ОЗПэ</v>
          </cell>
        </row>
        <row r="68">
          <cell r="C68">
            <v>250</v>
          </cell>
          <cell r="D68">
            <v>44610</v>
          </cell>
          <cell r="E68" t="str">
            <v>Разработка проектной и рабочей документации на устройство переходно-скоростных полос и примыканий к АЗС 189, расположенной по адресу: 352844, Краснодарский край, Туапсинский р-н, пгт. Джубга, ул. Новороссийское шоссе, 114/1 (по Техническим условиям: существующий съезд (раздельный въезд/выезд) к объекту дорожного сервиса – АЗС «ГАЗПРОМ», расположенный на земельном участке с кадастровым номером 23:33:0103001:41, от автомобильной дороги общего пользования федерального значения А-147 Джубга-Сочи-граница с Республикой Абхазия на км 7+780 справа)</v>
          </cell>
          <cell r="F68">
            <v>1</v>
          </cell>
          <cell r="G68" t="str">
            <v>Комиссаров
СГИ</v>
          </cell>
          <cell r="H68" t="str">
            <v>СГИ</v>
          </cell>
          <cell r="I68" t="str">
            <v>вынесено на ЗК</v>
          </cell>
          <cell r="J68">
            <v>44610</v>
          </cell>
          <cell r="K68">
            <v>44610</v>
          </cell>
          <cell r="L68">
            <v>44679</v>
          </cell>
          <cell r="M68" t="str">
            <v>89/ГНП сеть/29.04.2022/ОЗПэ</v>
          </cell>
        </row>
        <row r="69">
          <cell r="C69">
            <v>51</v>
          </cell>
          <cell r="D69">
            <v>44610</v>
          </cell>
          <cell r="E69" t="str">
            <v>Приобретение мебели</v>
          </cell>
          <cell r="F69">
            <v>1</v>
          </cell>
          <cell r="G69" t="str">
            <v>Степанов</v>
          </cell>
          <cell r="H69" t="str">
            <v>АХО</v>
          </cell>
          <cell r="I69" t="str">
            <v>вынесено на ЗК</v>
          </cell>
          <cell r="J69">
            <v>44608</v>
          </cell>
          <cell r="K69">
            <v>44616</v>
          </cell>
          <cell r="L69">
            <v>44617</v>
          </cell>
          <cell r="M69" t="str">
            <v>35/ГНПсеть/28.02.2022/ОЗКэ</v>
          </cell>
        </row>
        <row r="70">
          <cell r="C70">
            <v>228</v>
          </cell>
          <cell r="D70">
            <v>44607</v>
          </cell>
          <cell r="E70" t="str">
            <v>Поставка замороженной готовой продукции в категории: завтрак, десерты, первые, вторые блюда; столовые приборы в индивидуальной упаковке и предоставление оборудования для её приготовления. Приготовление продукции осуществляется на оборудовании поставщика на АЗС в регионах: Ростовская область, Воронежская область, Тульская область, Липецкая область, Ставропольский край, Краснодарский край для последующей перепродажи.</v>
          </cell>
          <cell r="F70">
            <v>1</v>
          </cell>
          <cell r="G70" t="str">
            <v>Леонова</v>
          </cell>
          <cell r="H70" t="str">
            <v>СТИУ</v>
          </cell>
          <cell r="I70" t="str">
            <v>вынесено на ЗК</v>
          </cell>
          <cell r="J70">
            <v>44608</v>
          </cell>
          <cell r="K70">
            <v>44613</v>
          </cell>
          <cell r="L70">
            <v>44617</v>
          </cell>
          <cell r="M70" t="str">
            <v>30/ГНПсеть/28.02.2022/ОЗПэ</v>
          </cell>
        </row>
        <row r="71">
          <cell r="C71">
            <v>249</v>
          </cell>
          <cell r="D71">
            <v>44613</v>
          </cell>
          <cell r="E71" t="str">
            <v>Проведение инвентаризации источников выбросов загрязняющих веществ в атмосферный воздух, разработка (расчет) и согласование в установленном действующим законодательством РФ порядке нормативов допустимых выбросов для объекта II и объектов III категории, а также декларации о воздействии на окружающую среду объекта II категории, расположенных в Астраханской области.</v>
          </cell>
          <cell r="F71">
            <v>1</v>
          </cell>
          <cell r="G71" t="str">
            <v>Кузнецова
СГИ</v>
          </cell>
          <cell r="H71" t="str">
            <v>СГИ</v>
          </cell>
          <cell r="I71" t="str">
            <v>утверждена на ЗК 25.02.2022 необходимо откорректировать ПЗ по сумме</v>
          </cell>
          <cell r="J71">
            <v>44616</v>
          </cell>
          <cell r="K71">
            <v>44617</v>
          </cell>
          <cell r="L71">
            <v>44617</v>
          </cell>
          <cell r="M71" t="str">
            <v>47/ГНП сеть/05.03.2022/ОЗПэ</v>
          </cell>
        </row>
        <row r="72">
          <cell r="C72">
            <v>50</v>
          </cell>
          <cell r="D72">
            <v>44616</v>
          </cell>
          <cell r="E72" t="str">
            <v>Приобретение смарт-карт</v>
          </cell>
          <cell r="F72">
            <v>1</v>
          </cell>
          <cell r="G72" t="str">
            <v>Щербакова М.</v>
          </cell>
          <cell r="H72" t="str">
            <v>отдел развития и рекламы</v>
          </cell>
          <cell r="I72" t="str">
            <v>вынесено на ЗК</v>
          </cell>
          <cell r="J72">
            <v>44616</v>
          </cell>
          <cell r="K72">
            <v>44616</v>
          </cell>
          <cell r="L72">
            <v>44617</v>
          </cell>
          <cell r="M72" t="str">
            <v>ЕП (п. 16.1.24)</v>
          </cell>
        </row>
        <row r="73">
          <cell r="C73">
            <v>88</v>
          </cell>
          <cell r="D73">
            <v>44620</v>
          </cell>
          <cell r="E73" t="str">
            <v>Разработка проектов НДВ на объектах обособленного подразделения по Орловской области</v>
          </cell>
          <cell r="F73">
            <v>1</v>
          </cell>
          <cell r="G73" t="str">
            <v>Кузнецова
СГИ</v>
          </cell>
          <cell r="H73" t="str">
            <v>СГИ</v>
          </cell>
          <cell r="I73" t="str">
            <v>рассмотрение</v>
          </cell>
          <cell r="J73">
            <v>44621</v>
          </cell>
          <cell r="K73">
            <v>44629</v>
          </cell>
          <cell r="L73">
            <v>44630</v>
          </cell>
          <cell r="M73" t="str">
            <v>51/ГНПсеть/11.03.2022/ОЗПэ</v>
          </cell>
        </row>
        <row r="74">
          <cell r="C74">
            <v>235</v>
          </cell>
          <cell r="D74">
            <v>44622</v>
          </cell>
          <cell r="E74" t="str">
            <v>Оказание услуг информационно-технического или рекламного характера</v>
          </cell>
          <cell r="F74">
            <v>1</v>
          </cell>
          <cell r="G74" t="str">
            <v>Мирошникова</v>
          </cell>
          <cell r="H74" t="str">
            <v>Служба подбора персонала</v>
          </cell>
          <cell r="I74" t="str">
            <v>вынесено на ЗК</v>
          </cell>
          <cell r="J74">
            <v>44622</v>
          </cell>
          <cell r="K74">
            <v>44623</v>
          </cell>
          <cell r="L74">
            <v>44623</v>
          </cell>
          <cell r="M74" t="str">
            <v>ЕП (п. 16.1.32)</v>
          </cell>
        </row>
        <row r="75">
          <cell r="C75">
            <v>107</v>
          </cell>
          <cell r="D75">
            <v>44622</v>
          </cell>
          <cell r="E75" t="str">
            <v>Поставка электроматериалов на объекты АЗС, МАЗС, НФБ, Мини АЗС бензин  ООО "Газонефтепродукт сеть"</v>
          </cell>
          <cell r="F75">
            <v>1</v>
          </cell>
          <cell r="G75" t="str">
            <v>Атапин 
МТО</v>
          </cell>
          <cell r="H75" t="str">
            <v>СГИ</v>
          </cell>
          <cell r="I75" t="str">
            <v>вынесено на ЗК</v>
          </cell>
          <cell r="J75" t="str">
            <v>04.03.2022
05.03.2022</v>
          </cell>
          <cell r="K75">
            <v>44625</v>
          </cell>
          <cell r="L75">
            <v>44630</v>
          </cell>
          <cell r="M75" t="str">
            <v>48/ГНП сеть/10.03.2022/ОЗКэ</v>
          </cell>
        </row>
        <row r="76">
          <cell r="C76">
            <v>86</v>
          </cell>
          <cell r="D76">
            <v>44614</v>
          </cell>
          <cell r="E76" t="str">
            <v>Разработка проектной документации (ПД) по устройству скважин водоснабжения на АЗС №245, расположенной по адресу: 302032, Орловская обл., г.Мценск, Автомагистраль и АЗС №247, расположенной по адресу: 302011, Орловская обл., г. Орел, Новосильское шоссе, 18а</v>
          </cell>
          <cell r="F76">
            <v>1</v>
          </cell>
          <cell r="G76" t="str">
            <v xml:space="preserve">Кузнецова
</v>
          </cell>
          <cell r="H76" t="str">
            <v>СГИ</v>
          </cell>
          <cell r="I76" t="str">
            <v>рассмотрение</v>
          </cell>
          <cell r="J76">
            <v>44623</v>
          </cell>
          <cell r="K76">
            <v>44629</v>
          </cell>
          <cell r="L76">
            <v>44630</v>
          </cell>
          <cell r="M76" t="str">
            <v>50/ГНП сеть/11.03.2022/ОЗПэ</v>
          </cell>
        </row>
        <row r="77">
          <cell r="C77">
            <v>98</v>
          </cell>
          <cell r="D77" t="str">
            <v>22.02.2022 (1 лот)
09.03.2022 (дополнительно 2-й лот)</v>
          </cell>
          <cell r="E77" t="str">
            <v>Выполнение работ по зачистке резервуаров установленных на АЗС №№ 44, 45, 46, 47, 49, 50, 51, 52, 53, 55, 56, 57, 58, 59, 132, 133, 331, 332, 334, 335, 336, 338, 339, 420, 428, 433, 434, 436, 437, расположенных на территории Белгородской области 09.03.2022 (Лисицинская)                                                                                                                                                                    Выполнение работ по зачистке и калибровке резервуаров установленных на объектах АЗС №№ 235, 236, 237, 238, 244, 248, 249  и НФБ № 11, расположенных на территории Орловской области   22.02.2022 (Ганчева)</v>
          </cell>
          <cell r="F77">
            <v>1</v>
          </cell>
          <cell r="G77" t="str">
            <v>Просвирнин
Мякишев
Чигринов
СГИ</v>
          </cell>
          <cell r="H77" t="str">
            <v>СГИ</v>
          </cell>
          <cell r="I77" t="str">
            <v>вынесено на ЗК</v>
          </cell>
          <cell r="J77">
            <v>44616</v>
          </cell>
          <cell r="K77">
            <v>44616</v>
          </cell>
          <cell r="L77" t="str">
            <v>25.02.2022 (корректировка  Договора)
17.03.2022</v>
          </cell>
          <cell r="M77" t="str">
            <v>53/ГНП сеть/18.03.2022/ОЗКэ</v>
          </cell>
        </row>
        <row r="78">
          <cell r="C78">
            <v>83</v>
          </cell>
          <cell r="D78">
            <v>44630</v>
          </cell>
          <cell r="E78" t="str">
            <v>Техническое перевооружение АЗС № 242 (установка измерительной системы контроля параметров ЖМТ)</v>
          </cell>
          <cell r="F78">
            <v>1</v>
          </cell>
          <cell r="G78" t="str">
            <v>Мякишев</v>
          </cell>
          <cell r="H78" t="str">
            <v>СГИ</v>
          </cell>
          <cell r="I78" t="str">
            <v>вынесено на ЗК</v>
          </cell>
          <cell r="J78">
            <v>44634</v>
          </cell>
          <cell r="K78">
            <v>44635</v>
          </cell>
          <cell r="L78">
            <v>44637</v>
          </cell>
          <cell r="M78" t="str">
            <v>52/ГНП сеть/18.03.2022/ОЗКэ</v>
          </cell>
        </row>
        <row r="79">
          <cell r="C79">
            <v>109</v>
          </cell>
          <cell r="D79">
            <v>44630</v>
          </cell>
          <cell r="E79" t="str">
            <v>Оказание услуг добровольного медицинского страхования работников</v>
          </cell>
          <cell r="F79">
            <v>1</v>
          </cell>
          <cell r="G79" t="str">
            <v>Кобелева</v>
          </cell>
          <cell r="H79" t="str">
            <v>ОТиЗ</v>
          </cell>
          <cell r="I79" t="str">
            <v>вынесено на ЗК</v>
          </cell>
          <cell r="J79">
            <v>44630</v>
          </cell>
          <cell r="K79">
            <v>44636</v>
          </cell>
          <cell r="L79">
            <v>44637</v>
          </cell>
          <cell r="M79" t="str">
            <v>54/ГНП сеть/21.03.2022/ОЗПэ</v>
          </cell>
        </row>
        <row r="80">
          <cell r="C80">
            <v>237</v>
          </cell>
          <cell r="D80">
            <v>44629</v>
          </cell>
          <cell r="E80" t="str">
            <v>Оказание услуг по физической охране объекта ООО "ГНП сеть", расположенного в Санкт-Петербурге</v>
          </cell>
          <cell r="F80">
            <v>1</v>
          </cell>
          <cell r="G80" t="str">
            <v xml:space="preserve">
Александров
</v>
          </cell>
          <cell r="H80" t="str">
            <v>СКЗ</v>
          </cell>
          <cell r="I80" t="str">
            <v>рассмотрение</v>
          </cell>
          <cell r="J80">
            <v>44631</v>
          </cell>
          <cell r="K80">
            <v>44635</v>
          </cell>
          <cell r="L80">
            <v>44637</v>
          </cell>
          <cell r="M80" t="str">
            <v>56/ГНП сеть/22.03.2022/ОЗПэ</v>
          </cell>
        </row>
        <row r="81">
          <cell r="C81">
            <v>89</v>
          </cell>
          <cell r="D81">
            <v>44630</v>
          </cell>
          <cell r="E81" t="str">
            <v xml:space="preserve">Оказание услуг по разработке проектов санитарно-защитных зон для объектов на территории Смоленской области АЗС №№ 408, 410, 412, 413, 414, 415, расположенных на территории Смоленской области </v>
          </cell>
          <cell r="F81">
            <v>1</v>
          </cell>
          <cell r="G81" t="str">
            <v>Кузнецова
Панов</v>
          </cell>
          <cell r="H81" t="str">
            <v>СГИ</v>
          </cell>
          <cell r="I81" t="str">
            <v>рассмотрение</v>
          </cell>
          <cell r="J81">
            <v>44631</v>
          </cell>
          <cell r="K81">
            <v>44635</v>
          </cell>
          <cell r="L81">
            <v>44637</v>
          </cell>
          <cell r="M81" t="str">
            <v>55/ГНП сеть/22.03.2022/ОЗПэ</v>
          </cell>
        </row>
        <row r="82">
          <cell r="C82">
            <v>103</v>
          </cell>
          <cell r="D82">
            <v>44630</v>
          </cell>
          <cell r="E82" t="str">
            <v xml:space="preserve">Выполнение работ по замене тротуарной плитки на АЗС №№ 324, 347, 368, 3202, 3204, 3205, расположенных на территории Брянской области         </v>
          </cell>
          <cell r="F82">
            <v>1</v>
          </cell>
          <cell r="G82" t="str">
            <v>Лощихин Е.А.</v>
          </cell>
          <cell r="H82" t="str">
            <v>СГИ</v>
          </cell>
          <cell r="I82" t="str">
            <v>рассмотрение</v>
          </cell>
          <cell r="J82" t="str">
            <v>14.03.2022
17.03.2022</v>
          </cell>
          <cell r="K82" t="str">
            <v>14.03.2022
21.03.2022</v>
          </cell>
          <cell r="L82" t="str">
            <v>17.03.2022
24.03.2022</v>
          </cell>
          <cell r="M82" t="str">
            <v>57/ГНП сеть/24.03.2022/ОЗКэ</v>
          </cell>
        </row>
        <row r="83">
          <cell r="C83">
            <v>241</v>
          </cell>
          <cell r="D83">
            <v>44631</v>
          </cell>
          <cell r="E83" t="str">
            <v>Оказание услуг по вывозу ЖБО (отходы (осадки) из выгребных ям 7 32 100 01 30 4 по ФККО) на АЗС №№ 1, 2, 4, 5, 9, 10, 12, 15, 17, 18, 19, 20, 325, 396, НФБ, расположенных на территории Ставропольского края</v>
          </cell>
          <cell r="F83">
            <v>1</v>
          </cell>
          <cell r="G83" t="str">
            <v>Кузнецова Е.Ю.</v>
          </cell>
          <cell r="H83" t="str">
            <v>СГИ</v>
          </cell>
          <cell r="I83" t="str">
            <v>вынесено на ЗК</v>
          </cell>
          <cell r="J83">
            <v>44636</v>
          </cell>
          <cell r="K83">
            <v>44643</v>
          </cell>
          <cell r="L83">
            <v>44644</v>
          </cell>
          <cell r="M83" t="str">
            <v>58/ГНП сеть/24.03.2022/ОЗПэ</v>
          </cell>
        </row>
        <row r="84">
          <cell r="C84">
            <v>256</v>
          </cell>
          <cell r="D84">
            <v>44635</v>
          </cell>
          <cell r="E84" t="str">
            <v>Поставка запасных частей для оборудования ЖМТ</v>
          </cell>
          <cell r="F84">
            <v>1</v>
          </cell>
          <cell r="G84" t="str">
            <v xml:space="preserve">Атапин </v>
          </cell>
          <cell r="H84" t="str">
            <v>СГИ</v>
          </cell>
          <cell r="I84" t="str">
            <v>вынесено на ЗК</v>
          </cell>
          <cell r="J84"/>
          <cell r="K84"/>
          <cell r="L84">
            <v>44678</v>
          </cell>
          <cell r="M84" t="str">
            <v>83/ГНП сеть/29.04.2022/ОЗПэ</v>
          </cell>
        </row>
        <row r="85">
          <cell r="C85">
            <v>248</v>
          </cell>
          <cell r="D85">
            <v>44635</v>
          </cell>
          <cell r="E85" t="str">
            <v>Выполнение работ по текущему ремонту стел на АЗС Краснодарского края</v>
          </cell>
          <cell r="F85">
            <v>1</v>
          </cell>
          <cell r="G85" t="str">
            <v>Протвень</v>
          </cell>
          <cell r="H85" t="str">
            <v>СГИ</v>
          </cell>
          <cell r="I85" t="str">
            <v>вынесено на ЗК</v>
          </cell>
          <cell r="J85">
            <v>44636</v>
          </cell>
          <cell r="K85">
            <v>44636</v>
          </cell>
          <cell r="L85">
            <v>44644</v>
          </cell>
          <cell r="M85" t="str">
            <v>65/ГНП сеть/31.03.2022/ОЗПэ</v>
          </cell>
        </row>
        <row r="86">
          <cell r="C86">
            <v>247</v>
          </cell>
          <cell r="D86">
            <v>44637</v>
          </cell>
          <cell r="E86" t="str">
            <v>Текущий ремонт асфальтобетонного покрытия замощений и мощений на АЗС в Краснодарском крае</v>
          </cell>
          <cell r="F86">
            <v>5</v>
          </cell>
          <cell r="G86" t="str">
            <v>Ищенко</v>
          </cell>
          <cell r="H86" t="str">
            <v>СГИ</v>
          </cell>
          <cell r="I86" t="str">
            <v>вынесено на ЗК</v>
          </cell>
          <cell r="J86">
            <v>44637</v>
          </cell>
          <cell r="K86">
            <v>44641</v>
          </cell>
          <cell r="L86">
            <v>44644</v>
          </cell>
          <cell r="M86" t="str">
            <v>66/ГНП сеть/31.03.2022/ОЗПэ</v>
          </cell>
        </row>
        <row r="87">
          <cell r="C87">
            <v>101</v>
          </cell>
          <cell r="D87">
            <v>44637</v>
          </cell>
          <cell r="E87" t="str">
            <v>Выполнение работ по техническому перевооружению АЗС №280, 284, 288, 292, 293, 294, 295, 296, 297, Удмуртская Республика, 2022 (Установка газоанализаторов)</v>
          </cell>
          <cell r="F87">
            <v>1</v>
          </cell>
          <cell r="G87" t="str">
            <v>Просвирнин</v>
          </cell>
          <cell r="H87" t="str">
            <v>СГИ</v>
          </cell>
          <cell r="I87" t="str">
            <v>вынесено на ЗК</v>
          </cell>
          <cell r="J87" t="str">
            <v>17.03.2022
23.03.2022</v>
          </cell>
          <cell r="K87" t="str">
            <v>18.03.2022
23.03.2022</v>
          </cell>
          <cell r="L87">
            <v>44644</v>
          </cell>
          <cell r="M87" t="str">
            <v>64/ГНП сеть/25.03.2022/ОЗПэ</v>
          </cell>
        </row>
        <row r="88">
          <cell r="C88">
            <v>75</v>
          </cell>
          <cell r="D88">
            <v>44637</v>
          </cell>
          <cell r="E88" t="str">
            <v xml:space="preserve">Выполнение работ по техническому перевооружению АЗС № 275 Волгоградская область, Волгоград 2022
Выполнение работ по техническому перевооружению офис, Ростовская область, г. Ростов-на-Дону 2022
Выполнение работ по техническому перевооружению МТЗС № 161, Ростовская область, ст-ца Мечетинская, 2022
 Выполнение работ по техническому перевооружению МТЗС № 162, Ростовская область, ст-ца Егорлыкская, 2022
Выполнение работ по техническому перевооружению МТЗС № 163, Ростовская область, ст-ца Песчанокопская, 2022
Выполнение работ по техническому перевооружению АЗС № 7, Ставропольский край, г. Минеральные Воды 2022
Выполнение работ по техническому перевооружению МТЗС № 7, Ставропольский край, с. Побегайловка 2022
(Поставка дизель-генераторных установок - ДГУ)   </v>
          </cell>
          <cell r="F88">
            <v>1</v>
          </cell>
          <cell r="G88" t="str">
            <v>Ляшов</v>
          </cell>
          <cell r="H88" t="str">
            <v>СГИ</v>
          </cell>
          <cell r="I88" t="str">
            <v>вынесено на ЗК</v>
          </cell>
          <cell r="J88">
            <v>44641</v>
          </cell>
          <cell r="K88">
            <v>44643</v>
          </cell>
          <cell r="L88">
            <v>44644</v>
          </cell>
          <cell r="M88" t="str">
            <v>61/ГНП сеть/24.03.2022/ОЗПэ</v>
          </cell>
        </row>
        <row r="89">
          <cell r="C89">
            <v>245</v>
          </cell>
          <cell r="D89">
            <v>44637</v>
          </cell>
          <cell r="E89" t="str">
            <v>Оказание услуг по вывозу жидких бытовых отходов (ЖБО) с АЗС  №№ 191, 192, 198, 202, расположенных на территории Краснодарского края</v>
          </cell>
          <cell r="F89">
            <v>1</v>
          </cell>
          <cell r="G89" t="str">
            <v>Ладэ
Бузюк</v>
          </cell>
          <cell r="H89" t="str">
            <v>СГИ</v>
          </cell>
          <cell r="I89" t="str">
            <v>вынесено на ЗК</v>
          </cell>
          <cell r="J89">
            <v>44642</v>
          </cell>
          <cell r="K89">
            <v>44642</v>
          </cell>
          <cell r="L89">
            <v>44644</v>
          </cell>
          <cell r="M89" t="str">
            <v>59/ГНП сеть/24.03.2022/ОЗПэ</v>
          </cell>
        </row>
        <row r="90">
          <cell r="C90">
            <v>261</v>
          </cell>
          <cell r="D90">
            <v>44637</v>
          </cell>
          <cell r="E90" t="str">
            <v>Оказание услуг по вывозу жидких бытовых отходов (ЖБО) с АЗС  №№ 191, 192, 198, 202, расположенных на территории Краснодарского края</v>
          </cell>
          <cell r="F90">
            <v>1</v>
          </cell>
          <cell r="G90" t="str">
            <v>Ладэ
Бузюк</v>
          </cell>
          <cell r="H90" t="str">
            <v>СГИ</v>
          </cell>
          <cell r="I90" t="str">
            <v>вынесено на ЗК</v>
          </cell>
          <cell r="J90">
            <v>44642</v>
          </cell>
          <cell r="K90">
            <v>44642</v>
          </cell>
          <cell r="L90">
            <v>44644</v>
          </cell>
          <cell r="M90" t="str">
            <v>91/ГНП сеть/19.05.2022/ОЗПэ</v>
          </cell>
        </row>
        <row r="91">
          <cell r="C91">
            <v>90</v>
          </cell>
          <cell r="D91">
            <v>44637</v>
          </cell>
          <cell r="E91" t="str">
            <v xml:space="preserve">Оказание услуг по лицензированию скважин (НМА) на АЗС №№ 44, 45, 55, 59,132, 333, 428 и МТЗС № 334, расположенных на территории Белгородской области  </v>
          </cell>
          <cell r="F91">
            <v>1</v>
          </cell>
          <cell r="G91" t="str">
            <v>Ладэ
Бузюк</v>
          </cell>
          <cell r="H91" t="str">
            <v>СГИ</v>
          </cell>
          <cell r="I91" t="str">
            <v>вынесено на ЗК</v>
          </cell>
          <cell r="J91">
            <v>44642</v>
          </cell>
          <cell r="K91">
            <v>44642</v>
          </cell>
          <cell r="L91">
            <v>44644</v>
          </cell>
          <cell r="M91" t="str">
            <v>60/ГНП сеть/24.03.2022/ОЗПэ</v>
          </cell>
        </row>
        <row r="92">
          <cell r="C92">
            <v>257</v>
          </cell>
          <cell r="D92">
            <v>44641</v>
          </cell>
          <cell r="E92" t="str">
            <v>Техническое обслуживание генераторных установок, ремонт оборудования сплит-систем и кондиционирования, холодильного оборудования, генераторных установок, ППШ,СПС Каrcher, тримеры, системы вентиляции, отопления, водоснабжения на АЗС и НФБ Белгородской области</v>
          </cell>
          <cell r="F92">
            <v>1</v>
          </cell>
          <cell r="G92" t="str">
            <v>Ляшов</v>
          </cell>
          <cell r="H92" t="str">
            <v>СГИ</v>
          </cell>
          <cell r="I92" t="str">
            <v>вынесено на ЗК</v>
          </cell>
          <cell r="J92">
            <v>44650</v>
          </cell>
          <cell r="K92">
            <v>44651</v>
          </cell>
          <cell r="L92">
            <v>44679</v>
          </cell>
          <cell r="M92" t="str">
            <v>90/ГНП сеть/29.04.2022/ОЗПэ</v>
          </cell>
        </row>
        <row r="93">
          <cell r="C93">
            <v>91</v>
          </cell>
          <cell r="D93">
            <v>44562</v>
          </cell>
          <cell r="E93" t="str">
            <v>Разработка рабочей документации  на техническое перевооружение объектов принадлежащих ООО «ГНП сеть»:
- АЗС № 339, расположенная по адресу: 309506, Белгородская область, г. Старый Оскол, Южная объездная дорога, район пересечения Комсомольского проспекта, АЗС №5;
- АЗС № 44, расположенная по адресу: 309177, Белгородская область, Губкинский район, с. Евгеньевка.</v>
          </cell>
          <cell r="F93">
            <v>1</v>
          </cell>
          <cell r="G93" t="str">
            <v>Сурменко В.Н.
(Кузнецова Е.Ю.)</v>
          </cell>
          <cell r="H93" t="str">
            <v>СГИ</v>
          </cell>
          <cell r="I93" t="str">
            <v>на рассмотрении</v>
          </cell>
          <cell r="J93">
            <v>44642</v>
          </cell>
          <cell r="K93">
            <v>44642</v>
          </cell>
          <cell r="L93">
            <v>44644</v>
          </cell>
          <cell r="M93" t="str">
            <v>69/ГНП сеть/31.03.2022/ОЗПэ</v>
          </cell>
        </row>
        <row r="94">
          <cell r="C94">
            <v>87</v>
          </cell>
          <cell r="D94">
            <v>44614</v>
          </cell>
          <cell r="E94" t="str">
            <v>Разработка проектов НДВ на объектах обособленного подразделения по Белгородской и Курской области</v>
          </cell>
          <cell r="F94">
            <v>1</v>
          </cell>
          <cell r="G94" t="str">
            <v>Сурменко В.Н.
(Кузнецова Е.Ю.)</v>
          </cell>
          <cell r="H94" t="str">
            <v>СГИ</v>
          </cell>
          <cell r="I94" t="str">
            <v>опубликовано</v>
          </cell>
          <cell r="J94">
            <v>44641</v>
          </cell>
          <cell r="K94">
            <v>44640</v>
          </cell>
          <cell r="L94">
            <v>44644</v>
          </cell>
          <cell r="M94" t="str">
            <v>68/ГНП сеть/31.03.2022/ОЗПэ</v>
          </cell>
        </row>
        <row r="95">
          <cell r="C95">
            <v>97</v>
          </cell>
          <cell r="D95">
            <v>44634</v>
          </cell>
          <cell r="E95" t="str">
            <v>Оказание услуг по лицензированию скважин АЗС №150,180,181,183,350,394,395,МТЗ№99,100,159,162,163,166,167,174,232,НФБ №2 (Мокрый Батай)</v>
          </cell>
          <cell r="F95">
            <v>1</v>
          </cell>
          <cell r="G95" t="str">
            <v>Федянина А.В.</v>
          </cell>
          <cell r="H95" t="str">
            <v>СГИ</v>
          </cell>
          <cell r="I95" t="str">
            <v>опубликовано</v>
          </cell>
          <cell r="J95">
            <v>44636</v>
          </cell>
          <cell r="K95">
            <v>44640</v>
          </cell>
          <cell r="L95">
            <v>44644</v>
          </cell>
          <cell r="M95" t="str">
            <v>62/ГНП сеть/25.03.2022/ОЗПэ</v>
          </cell>
        </row>
        <row r="96">
          <cell r="C96">
            <v>82</v>
          </cell>
          <cell r="D96">
            <v>44634</v>
          </cell>
          <cell r="E96" t="str">
            <v xml:space="preserve">Разработка рабочей документации на техническое перевооружение на МАЗС№№173,174,175,176,226,227 ООО «ГНП сеть» , расположенной в Ростовской области </v>
          </cell>
          <cell r="F96">
            <v>1</v>
          </cell>
          <cell r="G96" t="str">
            <v>Просвирин</v>
          </cell>
          <cell r="H96" t="str">
            <v>СГИ</v>
          </cell>
          <cell r="I96" t="str">
            <v>сняли с рассмотрения т.к. нет в договоре обязательных требований по охране труда</v>
          </cell>
          <cell r="J96">
            <v>44636</v>
          </cell>
          <cell r="K96">
            <v>44640</v>
          </cell>
          <cell r="L96">
            <v>44644</v>
          </cell>
          <cell r="M96" t="str">
            <v>67/ГНП сеть/31.03.2022/ОЗПэ</v>
          </cell>
        </row>
        <row r="97">
          <cell r="C97">
            <v>260</v>
          </cell>
          <cell r="D97" t="str">
            <v>30.03.2022
13.05.2022</v>
          </cell>
          <cell r="E97" t="str">
            <v>Техническое перевооружение МТЗС № 440, Волгоградская область, г. Волгоград</v>
          </cell>
          <cell r="F97">
            <v>1</v>
          </cell>
          <cell r="G97" t="str">
            <v>Ляшов</v>
          </cell>
          <cell r="H97" t="str">
            <v>СГИ</v>
          </cell>
          <cell r="I97" t="str">
            <v>на ЗК</v>
          </cell>
          <cell r="J97" t="str">
            <v>04.04.2022
16.05.2022
17.05.2022</v>
          </cell>
          <cell r="K97">
            <v>44697</v>
          </cell>
          <cell r="L97">
            <v>44700</v>
          </cell>
          <cell r="M97" t="str">
            <v>94/ГНП сеть/20.05.2022/ОЗПэ</v>
          </cell>
        </row>
        <row r="98">
          <cell r="C98">
            <v>133</v>
          </cell>
          <cell r="D98">
            <v>44650</v>
          </cell>
          <cell r="E98" t="str">
            <v>Поставка лакокрасочных материалов на объекты АЗС, МАЗС, НФБ, Мини АЗС для ОП по ООО «ГНП сеть»</v>
          </cell>
          <cell r="F98">
            <v>1</v>
          </cell>
          <cell r="G98" t="str">
            <v>Атапин</v>
          </cell>
          <cell r="H98" t="str">
            <v>СГИ</v>
          </cell>
          <cell r="I98" t="str">
            <v>опубликовано</v>
          </cell>
          <cell r="J98">
            <v>44655</v>
          </cell>
          <cell r="K98">
            <v>44656</v>
          </cell>
          <cell r="L98">
            <v>44658</v>
          </cell>
          <cell r="M98" t="str">
            <v>71ГНП сеть/13.04.2022/ОЗКэ</v>
          </cell>
        </row>
        <row r="99">
          <cell r="C99">
            <v>246</v>
          </cell>
          <cell r="D99">
            <v>44659</v>
          </cell>
          <cell r="E99" t="str">
            <v>Разработка и согласование в установленном действующим законодательством порядке Проектов санитарно-защитной зоны для Объектов Заказчика</v>
          </cell>
          <cell r="F99">
            <v>1</v>
          </cell>
          <cell r="G99" t="str">
            <v>Корсун
Кузнецова</v>
          </cell>
          <cell r="H99" t="str">
            <v>СГИ</v>
          </cell>
          <cell r="I99" t="str">
            <v>вынесено на ЗК</v>
          </cell>
          <cell r="J99" t="str">
            <v>08.04.2022
08.04.2022
13.04.2022</v>
          </cell>
          <cell r="K99" t="str">
            <v>08.04.2022
11.04.2022
13.04.2022</v>
          </cell>
          <cell r="L99">
            <v>44665</v>
          </cell>
          <cell r="M99" t="str">
            <v>74/ГНП сеть/15.04.2022/ОЗПэ</v>
          </cell>
        </row>
        <row r="100">
          <cell r="C100">
            <v>252</v>
          </cell>
          <cell r="D100">
            <v>44662</v>
          </cell>
          <cell r="E100" t="str">
            <v>Выполнение работ по ремонту асфальтобетонного покрытия на АЗС №№ 112, 235, 236, 237, 238, 239, 240, 241, 242, 243, 244, 245, 246, 247, 248, 249 расположенных на территории Орловской области                                                                                                                                                           Выполнение работ по ремонту асфальтобетонного покрытия на АЗС №№ 46, 47, 49, 51, 52, 53, 56, 57, 58, 59, 331, 334, 336, 338, 428, расположенных на территории  Белгородской области
Выполнение работ по ремонту асфальтобетонного покрытия на АЗС №№ 1, 2, 4, 7, 9, 11, 17, расположенных на территории Ставропольского края                                                                                                                                                 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Выполнение работ по ремонту асфальтобетонного покрытия и брусчатки площадок ТРК на АЗС №№ 113, 114, 115, 117, 119, 121, 122, 123, 142, 4604, расположенных на территории Курской области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
Выполнение работ по ямочному ремонту асфальтобетонного покрытия и брусчатки площадок ТРК на АЗС, расположенных на территории Воронежской и Липецкой областях</v>
          </cell>
          <cell r="F100">
            <v>7</v>
          </cell>
          <cell r="G100" t="str">
            <v>Востряков</v>
          </cell>
          <cell r="H100" t="str">
            <v>СГИ</v>
          </cell>
          <cell r="I100" t="str">
            <v>вынесено на ЗК</v>
          </cell>
          <cell r="J100">
            <v>44672</v>
          </cell>
          <cell r="K100">
            <v>44677</v>
          </cell>
          <cell r="L100">
            <v>44679</v>
          </cell>
          <cell r="M100" t="str">
            <v>86/ГНП сеть/29.04.2022/ОЗПэ</v>
          </cell>
        </row>
        <row r="101">
          <cell r="C101">
            <v>136</v>
          </cell>
          <cell r="D101">
            <v>44652</v>
          </cell>
          <cell r="E101" t="str">
            <v>Ремонт дорожного покрытия с устройством дренажа и лотка под технологические трубопроводы на участке выезда с автоналивной эстакады нефтебазы №10</v>
          </cell>
          <cell r="F101">
            <v>1</v>
          </cell>
          <cell r="G101" t="str">
            <v>Сафронов</v>
          </cell>
          <cell r="H101" t="str">
            <v>СГИ</v>
          </cell>
          <cell r="I101" t="str">
            <v>опубликовано</v>
          </cell>
          <cell r="J101">
            <v>44656</v>
          </cell>
          <cell r="K101">
            <v>44657</v>
          </cell>
          <cell r="L101">
            <v>44658</v>
          </cell>
          <cell r="M101" t="str">
            <v>72ГНП сеть/13.04.2022/ОЗКэ</v>
          </cell>
        </row>
        <row r="102">
          <cell r="C102">
            <v>127</v>
          </cell>
          <cell r="D102">
            <v>44652</v>
          </cell>
          <cell r="E102" t="str">
            <v>Оказание услуг по лицензированию скважин (НМА) на объектах АЗС №№ 356, 359, 361, 362, 363 и МТЗС № 441, расположенных на территории Владимирской области</v>
          </cell>
          <cell r="F102">
            <v>1</v>
          </cell>
          <cell r="G102" t="str">
            <v>Кузнецова</v>
          </cell>
          <cell r="H102" t="str">
            <v>СГИ</v>
          </cell>
          <cell r="I102" t="str">
            <v>опубликовано</v>
          </cell>
          <cell r="J102">
            <v>44656</v>
          </cell>
          <cell r="K102">
            <v>44657</v>
          </cell>
          <cell r="L102">
            <v>44658</v>
          </cell>
          <cell r="M102" t="str">
            <v>73ГНП сеть/13.04.2022/ОЗКэ</v>
          </cell>
        </row>
        <row r="103">
          <cell r="C103">
            <v>125</v>
          </cell>
          <cell r="D103">
            <v>44659</v>
          </cell>
          <cell r="E103" t="str">
            <v>Оказание услуг по лицензированию скважин (НМА) на объектах АЗС №№ 115, 116, 119, 120, 123, 124, 142, расположенных на территории Курской области</v>
          </cell>
          <cell r="F103">
            <v>1</v>
          </cell>
          <cell r="G103" t="str">
            <v>Кузнецова</v>
          </cell>
          <cell r="H103" t="str">
            <v>СГИ</v>
          </cell>
          <cell r="I103" t="str">
            <v>выносим на ЗК</v>
          </cell>
          <cell r="J103">
            <v>44662</v>
          </cell>
          <cell r="K103">
            <v>44663</v>
          </cell>
          <cell r="L103">
            <v>44665</v>
          </cell>
          <cell r="M103" t="str">
            <v>75/ГНП сеть/15.04.2022/ОЗПэ</v>
          </cell>
        </row>
        <row r="104">
          <cell r="C104">
            <v>123</v>
          </cell>
          <cell r="D104">
            <v>44662</v>
          </cell>
          <cell r="E104" t="str">
            <v>Оказание услуг по разработке мероприятий по уменьшению выбросов в периоды неблагоприятных метеорологических условий (НМУ) для объектов на территории Краснодарского края АЗС №№ 145, 146, 147, 148, 149, 186, 187, 188, 189, 190, 192, 193, 194, 195, 196,197, 199, 200, 201, 203, 204, 206, 207, 208, 209, 210, 211, 212, 213, 214, 215, 216, 217, 218, 219, 220, 221, 222, 223, 224, 225, 341, 342, 343, 418, 431</v>
          </cell>
          <cell r="F104">
            <v>1</v>
          </cell>
          <cell r="G104" t="str">
            <v>Кузнецова</v>
          </cell>
          <cell r="H104" t="str">
            <v>СГИ</v>
          </cell>
          <cell r="I104" t="str">
            <v>выносим на ЗК</v>
          </cell>
          <cell r="J104">
            <v>44662</v>
          </cell>
          <cell r="K104">
            <v>44663</v>
          </cell>
          <cell r="L104">
            <v>44665</v>
          </cell>
          <cell r="M104" t="str">
            <v>76/ГНП сеть/15.04.2022/ОЗПэ</v>
          </cell>
        </row>
        <row r="105">
          <cell r="C105">
            <v>116</v>
          </cell>
          <cell r="D105">
            <v>44664</v>
          </cell>
          <cell r="E105" t="str">
            <v>Выполнение работ по ремонту и техническому обслуживанию ККТ в Белгородской области</v>
          </cell>
          <cell r="F105">
            <v>1</v>
          </cell>
          <cell r="G105" t="str">
            <v>Голубов</v>
          </cell>
          <cell r="H105" t="str">
            <v>ИТ</v>
          </cell>
          <cell r="I105" t="str">
            <v>необходима корректировка ПЗ</v>
          </cell>
          <cell r="J105"/>
          <cell r="K105"/>
          <cell r="L105" t="str">
            <v>март</v>
          </cell>
          <cell r="M105"/>
        </row>
        <row r="106">
          <cell r="C106">
            <v>126</v>
          </cell>
          <cell r="D106">
            <v>44665</v>
          </cell>
          <cell r="E106" t="str">
            <v>Выполнение работ по ремонту электрощитового оборудования на НФБ №11, расположенной по адресу: 302009, Орловская обл., Орловский район, Платоновский с/с, ул. Северный парк, 11</v>
          </cell>
          <cell r="F106">
            <v>1</v>
          </cell>
          <cell r="G106" t="str">
            <v>Ляшов</v>
          </cell>
          <cell r="H106" t="str">
            <v>СГИ</v>
          </cell>
          <cell r="I106" t="str">
            <v>вынесено на ЗК</v>
          </cell>
          <cell r="J106" t="str">
            <v>15.04.2022
19.04.2022</v>
          </cell>
          <cell r="K106" t="str">
            <v>18.04.2022
19.04.2022</v>
          </cell>
          <cell r="L106">
            <v>44672</v>
          </cell>
          <cell r="M106" t="str">
            <v>77/ГНП сеть/21.04.2022/ОЗПэ</v>
          </cell>
        </row>
        <row r="107">
          <cell r="C107">
            <v>140</v>
          </cell>
          <cell r="D107">
            <v>44669</v>
          </cell>
          <cell r="E107" t="str">
            <v>Выполнение работ по техническому перевооружению НФб№17, расположенной по адресу: 403016, Волгоградская область, Городищенский район, п.Самофаловка, станция Котлубань (монтаж системы измерения массы и блокировки насосов)</v>
          </cell>
          <cell r="F107">
            <v>1</v>
          </cell>
          <cell r="G107" t="str">
            <v>Грищенко
Просвирнин</v>
          </cell>
          <cell r="H107" t="str">
            <v>СГИ</v>
          </cell>
          <cell r="I107" t="str">
            <v>вынесено на ЗК</v>
          </cell>
          <cell r="J107" t="str">
            <v>19.04.2022
21.04.2022</v>
          </cell>
          <cell r="K107" t="str">
            <v>20.04.2022
21.04.2022</v>
          </cell>
          <cell r="L107">
            <v>44679</v>
          </cell>
          <cell r="M107" t="str">
            <v>85/ГНП сеть/29.04.2022/ОЗПэ</v>
          </cell>
        </row>
        <row r="108">
          <cell r="C108">
            <v>120</v>
          </cell>
          <cell r="D108">
            <v>44672</v>
          </cell>
          <cell r="E108" t="str">
            <v>Выполнение работ по техническому перевооружению (устройство пожарного водоснабжения (СМР, ПНР)) на объектах на АЗС №№ 281, 288, расположенных на территории Республики Удмуртия</v>
          </cell>
          <cell r="F108">
            <v>1</v>
          </cell>
          <cell r="G108" t="str">
            <v>Ладэ А.Л.</v>
          </cell>
          <cell r="H108" t="str">
            <v>СГИ</v>
          </cell>
          <cell r="I108" t="str">
            <v>вынесено на ЗК</v>
          </cell>
          <cell r="J108">
            <v>44673</v>
          </cell>
          <cell r="K108">
            <v>44673</v>
          </cell>
          <cell r="L108">
            <v>44679</v>
          </cell>
          <cell r="M108" t="str">
            <v>79/ГНП сеть/28.04.2022/ОЗПэ</v>
          </cell>
        </row>
        <row r="109">
          <cell r="C109">
            <v>255</v>
          </cell>
          <cell r="D109">
            <v>44673</v>
          </cell>
          <cell r="E109" t="str">
            <v>Поставка дизельного генератора для нужд АЗС ООО "Газонефтепродукт сеть"</v>
          </cell>
          <cell r="F109">
            <v>1</v>
          </cell>
          <cell r="G109" t="str">
            <v>Атапин А.А.</v>
          </cell>
          <cell r="H109" t="str">
            <v>СГИ</v>
          </cell>
          <cell r="I109" t="str">
            <v>вынесено на ЗК</v>
          </cell>
          <cell r="J109">
            <v>44677</v>
          </cell>
          <cell r="K109">
            <v>44678</v>
          </cell>
          <cell r="L109">
            <v>44679</v>
          </cell>
          <cell r="M109" t="str">
            <v>80/ГНП сеть/29.04.2022/ОЗКэ</v>
          </cell>
        </row>
        <row r="110">
          <cell r="C110">
            <v>258</v>
          </cell>
          <cell r="D110">
            <v>44673</v>
          </cell>
          <cell r="E110" t="str">
            <v>Оказание услуг по физической охране офисного помещения (Санкт-Петербург)</v>
          </cell>
          <cell r="F110">
            <v>1</v>
          </cell>
          <cell r="G110" t="str">
            <v>Александров К.Н.</v>
          </cell>
          <cell r="H110" t="str">
            <v>СКЗ</v>
          </cell>
          <cell r="I110" t="str">
            <v>ЕП</v>
          </cell>
          <cell r="J110">
            <v>44678</v>
          </cell>
          <cell r="K110">
            <v>44678</v>
          </cell>
          <cell r="L110">
            <v>44679</v>
          </cell>
          <cell r="M110" t="str">
            <v>82/ГНП сеть/29.04.2022/ОЗКэ</v>
          </cell>
        </row>
        <row r="111">
          <cell r="C111">
            <v>259</v>
          </cell>
          <cell r="D111">
            <v>44673</v>
          </cell>
          <cell r="E111" t="str">
            <v>Поставка специальной одежды, специальной обуви, смывающих и (или) обезвреживающих средств и других средств индивидуальной защиты на объекты АЗС, МАЗС, НФБ, Мини АЗС ООО "Газонефтепродукт сеть</v>
          </cell>
          <cell r="F111">
            <v>3</v>
          </cell>
          <cell r="G111" t="str">
            <v>Фролов А.</v>
          </cell>
          <cell r="H111" t="str">
            <v>СГИ</v>
          </cell>
          <cell r="I111" t="str">
            <v>рассмотрено</v>
          </cell>
          <cell r="J111">
            <v>44677</v>
          </cell>
          <cell r="K111">
            <v>44677</v>
          </cell>
          <cell r="L111">
            <v>44662</v>
          </cell>
          <cell r="M111" t="str">
            <v>78/ГНП сеть/26.04.2022/ОЗКэ</v>
          </cell>
        </row>
        <row r="112">
          <cell r="C112">
            <v>128</v>
          </cell>
          <cell r="D112">
            <v>44672</v>
          </cell>
          <cell r="E112" t="str">
            <v>Выполнение работ по ремонту плиточного покрытия на АЗС№№ 237, 238, 247, расположенных на территории Орловской области</v>
          </cell>
          <cell r="F112">
            <v>1</v>
          </cell>
          <cell r="G112" t="str">
            <v>Востряков</v>
          </cell>
          <cell r="H112" t="str">
            <v>СГИ</v>
          </cell>
          <cell r="I112" t="str">
            <v>вынесено на ЗК</v>
          </cell>
          <cell r="J112">
            <v>44677</v>
          </cell>
          <cell r="K112">
            <v>44678</v>
          </cell>
          <cell r="L112">
            <v>44679</v>
          </cell>
          <cell r="M112" t="str">
            <v>81/ГНП сеть/29.04.2022/ОЗПэ</v>
          </cell>
        </row>
        <row r="113">
          <cell r="C113">
            <v>156</v>
          </cell>
          <cell r="D113">
            <v>44679</v>
          </cell>
          <cell r="E113" t="str">
            <v>Поставка канцелярских товаров и хозяйственных принадлежностей на объекты АЗС, Мини АЗС для ОП по  ООО «ГНП сеть</v>
          </cell>
          <cell r="F113">
            <v>1</v>
          </cell>
          <cell r="G113" t="str">
            <v>Атапин</v>
          </cell>
          <cell r="H113" t="str">
            <v>СГИ</v>
          </cell>
          <cell r="I113" t="str">
            <v>вынесено на ЗК</v>
          </cell>
          <cell r="J113" t="str">
            <v>04.05.2022
12.05.2022</v>
          </cell>
          <cell r="K113">
            <v>44692</v>
          </cell>
          <cell r="L113">
            <v>44700</v>
          </cell>
          <cell r="M113" t="str">
            <v>95/ГНП сеть/20.05.2022/ОЗКэ</v>
          </cell>
        </row>
        <row r="114">
          <cell r="C114">
            <v>124</v>
          </cell>
          <cell r="D114">
            <v>44669</v>
          </cell>
          <cell r="E114" t="str">
            <v>Выполнение работ по ремонту противопожарного водоема на НФБ № 11, расположенной по адресу: 302507, Орловская обл., Орловский р-н, Платоновский с/с, ул. Северный парк, 11</v>
          </cell>
          <cell r="F114">
            <v>1</v>
          </cell>
          <cell r="G114" t="str">
            <v>Востряков</v>
          </cell>
          <cell r="H114" t="str">
            <v>СГИ</v>
          </cell>
          <cell r="I114" t="str">
            <v>вынесено на ЗК</v>
          </cell>
          <cell r="J114">
            <v>44677</v>
          </cell>
          <cell r="K114">
            <v>44678</v>
          </cell>
          <cell r="L114">
            <v>44679</v>
          </cell>
          <cell r="M114" t="str">
            <v>87/ГНП сеть/29.04.2022/ОЗПэ</v>
          </cell>
        </row>
        <row r="115">
          <cell r="C115">
            <v>253</v>
          </cell>
          <cell r="D115">
            <v>44669</v>
          </cell>
          <cell r="E115" t="str">
            <v>Выполнение работ по ремонту облицовки колон, малых форм на АЗС №№ 44,55, 59, 132, 133, расположенных на территории Белгородской области</v>
          </cell>
          <cell r="F115">
            <v>1</v>
          </cell>
          <cell r="G115" t="str">
            <v>Востряков</v>
          </cell>
          <cell r="H115" t="str">
            <v>СГИ</v>
          </cell>
          <cell r="I115" t="str">
            <v>вынесено на ЗК</v>
          </cell>
          <cell r="J115">
            <v>44677</v>
          </cell>
          <cell r="K115">
            <v>44678</v>
          </cell>
          <cell r="L115">
            <v>44679</v>
          </cell>
          <cell r="M115" t="str">
            <v>88/ГНП сеть/29.04.2022/ОЗПэ</v>
          </cell>
        </row>
        <row r="116">
          <cell r="C116">
            <v>159</v>
          </cell>
          <cell r="D116">
            <v>44693</v>
          </cell>
          <cell r="E116" t="str">
            <v>Оказание услуг по разработке проектов санитарно-защитных зон (СЗЗ) АЗС №№ 112, 235, 238, 240, 241, 242, 243, 244, 245, 247, 249, расположенных на территории Орловской области</v>
          </cell>
          <cell r="F116">
            <v>1</v>
          </cell>
          <cell r="G116" t="str">
            <v>Кузнецова Е.Ю.</v>
          </cell>
          <cell r="H116" t="str">
            <v>СГИ</v>
          </cell>
          <cell r="I116" t="str">
            <v>вынесено на ЗК</v>
          </cell>
          <cell r="J116">
            <v>44694</v>
          </cell>
          <cell r="K116"/>
          <cell r="L116">
            <v>44700</v>
          </cell>
          <cell r="M116" t="str">
            <v>92/ГНП сеть/20.05.2022/ОЗПэ</v>
          </cell>
        </row>
        <row r="117">
          <cell r="C117">
            <v>164</v>
          </cell>
          <cell r="D117">
            <v>44693</v>
          </cell>
          <cell r="E117" t="str">
            <v>Выполнение работ по ремонту кровли навесов на АЗС №№ 245, 249, расположенных на территории Орловской области</v>
          </cell>
          <cell r="F117">
            <v>1</v>
          </cell>
          <cell r="G117" t="str">
            <v>Мякишев
Ладэ</v>
          </cell>
          <cell r="H117" t="str">
            <v>СГИ</v>
          </cell>
          <cell r="I117" t="str">
            <v>вынесено на ЗК</v>
          </cell>
          <cell r="J117">
            <v>44697</v>
          </cell>
          <cell r="K117">
            <v>44701</v>
          </cell>
          <cell r="L117" t="str">
            <v>27.05.222</v>
          </cell>
          <cell r="M117" t="str">
            <v>96/ГНП сеть/31.05.2022/ОЗПэ</v>
          </cell>
        </row>
        <row r="118">
          <cell r="C118">
            <v>162</v>
          </cell>
          <cell r="D118">
            <v>44697</v>
          </cell>
          <cell r="E118" t="str">
            <v>Оказание услуг по лицензированию, паспортизации скважин (НМА) на  АЗС №№ 190, 213, 217, 220, 417, 418 и МТЗС №№ 204, 431, расположенных на терриории Краснодарского края</v>
          </cell>
          <cell r="F118">
            <v>1</v>
          </cell>
          <cell r="G118" t="str">
            <v>Кузнецова Е.Ю.</v>
          </cell>
          <cell r="H118" t="str">
            <v>СГИ</v>
          </cell>
          <cell r="I118" t="str">
            <v>вынесено на ЗК</v>
          </cell>
          <cell r="J118">
            <v>44697</v>
          </cell>
          <cell r="K118"/>
          <cell r="L118">
            <v>44700</v>
          </cell>
          <cell r="M118" t="str">
            <v>93/ГНП сеть/20.05.2022/ОЗПэ</v>
          </cell>
        </row>
        <row r="119">
          <cell r="C119">
            <v>165</v>
          </cell>
          <cell r="D119">
            <v>44697</v>
          </cell>
          <cell r="E119" t="str">
            <v>Работы по проверке параметров настройки и регулировке, а также при необходимости проведения дефектовки и ремонта предохранительных сбросных клапанов, установленных на 20 (двадцати) объектах Ставропольского края</v>
          </cell>
          <cell r="F119">
            <v>1</v>
          </cell>
          <cell r="G119" t="str">
            <v>Титова</v>
          </cell>
          <cell r="H119" t="str">
            <v>СГИ</v>
          </cell>
          <cell r="I119" t="str">
            <v>вынесено на ЗК</v>
          </cell>
          <cell r="J119" t="str">
            <v>20.05.2022
25.05.2022
26.05.2022</v>
          </cell>
          <cell r="K119" t="str">
            <v>25.05.2022
26.05.2022</v>
          </cell>
          <cell r="L119" t="str">
            <v>27.05.222</v>
          </cell>
          <cell r="M119" t="str">
            <v>97/ГНП сеть/31.05.2022/ОЗПэ</v>
          </cell>
        </row>
        <row r="120">
          <cell r="C120">
            <v>265</v>
          </cell>
          <cell r="D120">
            <v>44699</v>
          </cell>
          <cell r="E120" t="str">
            <v>Поставка мороженого в ассортименте для последующей перепродажи</v>
          </cell>
          <cell r="F120">
            <v>1</v>
          </cell>
          <cell r="G120" t="str">
            <v xml:space="preserve"> Солодкова Д.А.</v>
          </cell>
          <cell r="H120" t="str">
            <v>СТИУ</v>
          </cell>
          <cell r="I120" t="str">
            <v>сообщено Инициатору закупки о необходимости корректировки ПЗ</v>
          </cell>
          <cell r="J120" t="str">
            <v>18.05.2022
30.05.2022</v>
          </cell>
          <cell r="K120">
            <v>44719</v>
          </cell>
          <cell r="L120">
            <v>44720</v>
          </cell>
          <cell r="M120" t="str">
            <v>100/ГНП сеть/11.06.2022/ОЗКэ</v>
          </cell>
        </row>
        <row r="121">
          <cell r="C121">
            <v>266</v>
          </cell>
          <cell r="D121">
            <v>44699</v>
          </cell>
          <cell r="E121" t="str">
            <v>Поставка мороженого в ассортименте для последующей перепродажи</v>
          </cell>
          <cell r="F121">
            <v>1</v>
          </cell>
          <cell r="G121" t="str">
            <v xml:space="preserve"> Солодкова Д.А.</v>
          </cell>
          <cell r="H121" t="str">
            <v>СТИУ</v>
          </cell>
          <cell r="I121" t="str">
            <v>сообщено Инициатору закупки о необходимости корректировки ПЗ</v>
          </cell>
          <cell r="J121" t="str">
            <v>18.05.2022
30.05.2022</v>
          </cell>
          <cell r="K121">
            <v>44719</v>
          </cell>
          <cell r="L121">
            <v>44720</v>
          </cell>
          <cell r="M121" t="str">
            <v>101/ГНП сеть/11.06.2022/ОЗКэ</v>
          </cell>
        </row>
        <row r="122">
          <cell r="C122">
            <v>144</v>
          </cell>
          <cell r="D122">
            <v>44704</v>
          </cell>
          <cell r="E122" t="str">
            <v>Оказание услуг по установке системы охранного телевидения АЗС № 46, 53, 420, Белгородская область,</v>
          </cell>
          <cell r="F122">
            <v>5</v>
          </cell>
          <cell r="G122" t="str">
            <v>Мазур</v>
          </cell>
          <cell r="H122" t="str">
            <v>СКЗ</v>
          </cell>
          <cell r="I122" t="str">
            <v>вынесено на ЗК</v>
          </cell>
          <cell r="J122" t="str">
            <v>23.05.2022
25.05.2022</v>
          </cell>
          <cell r="K122" t="str">
            <v>24.05.2022
26.05.2022</v>
          </cell>
          <cell r="L122" t="str">
            <v>27.05.222</v>
          </cell>
          <cell r="M122" t="str">
            <v>98/ГНП сеть/31.05.2022/ОЗПэ</v>
          </cell>
        </row>
        <row r="123">
          <cell r="C123">
            <v>144</v>
          </cell>
          <cell r="D123">
            <v>44704</v>
          </cell>
          <cell r="E123" t="str">
            <v>Оказание услуг по установке системы охранного телевидения АЗС № 97, 270, 279, Волгоградская область</v>
          </cell>
          <cell r="F123"/>
          <cell r="G123" t="str">
            <v>Мазур</v>
          </cell>
          <cell r="H123" t="str">
            <v>СКЗ</v>
          </cell>
          <cell r="I123" t="str">
            <v>вынесено на ЗК</v>
          </cell>
          <cell r="J123" t="str">
            <v>23.05.2022
25.05.2022</v>
          </cell>
          <cell r="K123" t="str">
            <v>24.05.2022
26.05.2022</v>
          </cell>
          <cell r="L123" t="str">
            <v>27.05.222</v>
          </cell>
          <cell r="M123" t="str">
            <v>98/ГНП сеть/31.05.2022/ОЗПэ</v>
          </cell>
        </row>
        <row r="124">
          <cell r="C124">
            <v>144</v>
          </cell>
          <cell r="D124">
            <v>44704</v>
          </cell>
          <cell r="E124" t="str">
            <v>Оказание услуг по установке системы охранного телевидения АЗС № 375, 379, Тульская область</v>
          </cell>
          <cell r="F124"/>
          <cell r="G124" t="str">
            <v>Мазур</v>
          </cell>
          <cell r="H124" t="str">
            <v>СКЗ</v>
          </cell>
          <cell r="I124" t="str">
            <v>вынесено на ЗК</v>
          </cell>
          <cell r="J124" t="str">
            <v>23.05.2022
25.05.2022</v>
          </cell>
          <cell r="K124" t="str">
            <v>24.05.2022
26.05.2022</v>
          </cell>
          <cell r="L124" t="str">
            <v>27.05.222</v>
          </cell>
          <cell r="M124" t="str">
            <v>98/ГНП сеть/31.05.2022/ОЗПэ</v>
          </cell>
        </row>
        <row r="125">
          <cell r="C125">
            <v>144</v>
          </cell>
          <cell r="D125">
            <v>44704</v>
          </cell>
          <cell r="E125" t="str">
            <v>Оказание услуг по установке системы охранного телевидения АЗС № 291, 293, Удмуртская Республика</v>
          </cell>
          <cell r="F125"/>
          <cell r="G125" t="str">
            <v>Мазур</v>
          </cell>
          <cell r="H125" t="str">
            <v>СКЗ</v>
          </cell>
          <cell r="I125" t="str">
            <v>вынесено на ЗК</v>
          </cell>
          <cell r="J125" t="str">
            <v>23.05.2022
25.05.2022</v>
          </cell>
          <cell r="K125" t="str">
            <v>24.05.2022
26.05.2022</v>
          </cell>
          <cell r="L125" t="str">
            <v>27.05.222</v>
          </cell>
          <cell r="M125" t="str">
            <v>98/ГНП сеть/31.05.2022/ОЗПэ</v>
          </cell>
        </row>
        <row r="126">
          <cell r="C126">
            <v>144</v>
          </cell>
          <cell r="D126">
            <v>44704</v>
          </cell>
          <cell r="E126" t="str">
            <v>Оказание услуг по установке системы охранного телевидения ААЗС № 6101, 6103, 6105, 6109, 6110, 6112, Ростовская область</v>
          </cell>
          <cell r="F126"/>
          <cell r="G126" t="str">
            <v>Мазур</v>
          </cell>
          <cell r="H126" t="str">
            <v>СКЗ</v>
          </cell>
          <cell r="I126" t="str">
            <v>вынесено на ЗК</v>
          </cell>
          <cell r="J126" t="str">
            <v>23.05.2022
25.05.2022</v>
          </cell>
          <cell r="K126" t="str">
            <v>24.05.2022
26.05.2022</v>
          </cell>
          <cell r="L126" t="str">
            <v>27.05.222</v>
          </cell>
          <cell r="M126" t="str">
            <v>98/ГНП сеть/31.05.2022/ОЗПэ</v>
          </cell>
        </row>
        <row r="127">
          <cell r="C127">
            <v>185</v>
          </cell>
          <cell r="D127">
            <v>44711</v>
          </cell>
          <cell r="E127" t="str">
            <v xml:space="preserve">Выполнение работ по ремонту и техническому обслуживанию (ТО) холодильного оборудования и систем кондиционирования на АЗС и НФБ, расположенных на территории  Ростовской области   </v>
          </cell>
          <cell r="F127">
            <v>1</v>
          </cell>
          <cell r="G127" t="str">
            <v>Ладэ А.Л.</v>
          </cell>
          <cell r="H127" t="str">
            <v>СГИ</v>
          </cell>
          <cell r="I127" t="str">
            <v>на ЗК</v>
          </cell>
          <cell r="J127" t="str">
            <v>31.05.2022
01.06.2022
02.06.2022
03.06.2022</v>
          </cell>
          <cell r="K127" t="str">
            <v>01.06.2022
02.06.2022
03.06.2022</v>
          </cell>
          <cell r="L127">
            <v>44714</v>
          </cell>
          <cell r="M127" t="str">
            <v>99/ГНП сеть/03.06.2022/ОЗПэ</v>
          </cell>
        </row>
        <row r="128">
          <cell r="C128">
            <v>186</v>
          </cell>
          <cell r="D128">
            <v>44726</v>
          </cell>
          <cell r="E128" t="str">
            <v xml:space="preserve">Выполнение СМР, ПНР по установке дизель-генераторных установок (ДГУ) </v>
          </cell>
          <cell r="F128">
            <v>1</v>
          </cell>
          <cell r="G128" t="str">
            <v>Ляшов</v>
          </cell>
          <cell r="H128" t="str">
            <v>СГИ</v>
          </cell>
          <cell r="I128" t="str">
            <v>вынесено на ЗК</v>
          </cell>
          <cell r="J128">
            <v>44728</v>
          </cell>
          <cell r="K128">
            <v>44729</v>
          </cell>
          <cell r="L128">
            <v>44735</v>
          </cell>
          <cell r="M128" t="str">
            <v>102/ГНП сеть/24.06.2022/ОЗПэ</v>
          </cell>
        </row>
        <row r="129">
          <cell r="C129">
            <v>184</v>
          </cell>
          <cell r="D129">
            <v>44733</v>
          </cell>
          <cell r="E129" t="str">
            <v>Выполнение работ по техническому перевооружению (замена измерительной системы контроля параметров ЖМТ (СМР, ПНР)) на АЗС №№ 45, 335, 336, 428 и МТЗС №№ 436, 437, расположенных на территории Белгородской области</v>
          </cell>
          <cell r="F129">
            <v>1</v>
          </cell>
          <cell r="G129" t="str">
            <v>Просвирнин В.Е.
Чигринов С.В.</v>
          </cell>
          <cell r="H129" t="str">
            <v>СГИ</v>
          </cell>
          <cell r="I129" t="str">
            <v>на ЗК</v>
          </cell>
          <cell r="J129" t="str">
            <v>23.06.2022
24.06.2022</v>
          </cell>
          <cell r="K129" t="str">
            <v>23.06.2022
24.06.2022</v>
          </cell>
          <cell r="L129">
            <v>44742</v>
          </cell>
          <cell r="M129" t="str">
            <v>103/ГНП сеть/30.06.2022/ОЗПэ</v>
          </cell>
        </row>
        <row r="130">
          <cell r="C130">
            <v>273</v>
          </cell>
          <cell r="D130">
            <v>44732</v>
          </cell>
          <cell r="E130" t="str">
            <v>Оказание услуг по предоставлению неисключительных прав (лицензий) на использование программного обеспечения Антивирус Касперского</v>
          </cell>
          <cell r="F130">
            <v>1</v>
          </cell>
          <cell r="G130" t="str">
            <v>Агапушкин А.Н.</v>
          </cell>
          <cell r="H130" t="str">
            <v>ИТ</v>
          </cell>
          <cell r="I130" t="str">
            <v>на ЗК</v>
          </cell>
          <cell r="J130">
            <v>44735</v>
          </cell>
          <cell r="K130">
            <v>44736</v>
          </cell>
          <cell r="L130">
            <v>44742</v>
          </cell>
          <cell r="M130" t="str">
            <v>104/ГНП сеть/30.06.2022/ОЗКэ</v>
          </cell>
        </row>
        <row r="131">
          <cell r="C131">
            <v>280</v>
          </cell>
          <cell r="D131">
            <v>44727</v>
          </cell>
          <cell r="E131" t="str">
            <v>Поставка воды 19 л для кофеаппаратов для Орловской области для последующей перепродаж</v>
          </cell>
          <cell r="F131">
            <v>1</v>
          </cell>
          <cell r="G131" t="str">
            <v>Солодкова Д.</v>
          </cell>
          <cell r="H131" t="str">
            <v>СТИУ</v>
          </cell>
          <cell r="I131" t="str">
            <v>нет в ПЗ</v>
          </cell>
          <cell r="J131">
            <v>44754</v>
          </cell>
          <cell r="K131">
            <v>44755</v>
          </cell>
          <cell r="L131">
            <v>44763</v>
          </cell>
          <cell r="M131" t="str">
            <v>108/ГНП сеть/22.07.2022/ОЗКэ</v>
          </cell>
        </row>
        <row r="132">
          <cell r="C132">
            <v>262</v>
          </cell>
          <cell r="D132">
            <v>44734</v>
          </cell>
          <cell r="E132" t="str">
            <v xml:space="preserve">Покраска резервуаров на нефтебазе № 15 расположенной по адресу: Владимирская область, Судогодский р-н, Вяткинское (сельское поселение), р-н п. Улыбышево вне черты населенного пункта </v>
          </cell>
          <cell r="F132">
            <v>1</v>
          </cell>
          <cell r="G132" t="str">
            <v>Александров Артур</v>
          </cell>
          <cell r="H132" t="str">
            <v>СГИ</v>
          </cell>
          <cell r="I132" t="str">
            <v>направлены замечания</v>
          </cell>
          <cell r="J132">
            <v>44736</v>
          </cell>
          <cell r="K132">
            <v>44740</v>
          </cell>
          <cell r="L132" t="str">
            <v>30.06.2022
21.07.2022</v>
          </cell>
          <cell r="M132" t="str">
            <v>снят с повестки на ЗЗК 30.07.2022  из-за отсутствия требований к краске и технологии нанесения</v>
          </cell>
        </row>
        <row r="133">
          <cell r="C133">
            <v>269</v>
          </cell>
          <cell r="D133">
            <v>44734</v>
          </cell>
          <cell r="E133" t="str">
            <v>ЛОТ №1 «Выполнение работ по текущему ремонту производственной площадки на АЗС № 201, расположенной по адресу: 352700, Краснодарский край, Тимашевский р-н, г.Тимашевск, Автодорога Краснодар-Ейск км61+500»</v>
          </cell>
          <cell r="F133">
            <v>8</v>
          </cell>
          <cell r="G133" t="str">
            <v>Александров Артур</v>
          </cell>
          <cell r="H133" t="str">
            <v>СГИ</v>
          </cell>
          <cell r="I133" t="str">
            <v>вынесено на ЗК</v>
          </cell>
          <cell r="J133" t="str">
            <v>23.06.2022
28.06.2022
01.07.2022</v>
          </cell>
          <cell r="K133" t="str">
            <v>27.06.2022
29.06.2022</v>
          </cell>
          <cell r="L133">
            <v>44749</v>
          </cell>
          <cell r="M133" t="str">
            <v>107/ГНП сеть/13.07.2022/ОЗПэ</v>
          </cell>
        </row>
        <row r="134">
          <cell r="C134">
            <v>269</v>
          </cell>
          <cell r="D134">
            <v>44734</v>
          </cell>
          <cell r="E134" t="str">
            <v>ЛОТ №2 «Выполнение работ по текущему ремонту производственной площадки на АЗС № 203, расположенной по адресу: 353320, Краснодарский край, Абинский р-н, г. Абинск, Восточная окраина г. Абинска 88км+900м слева автодороги Краснодар-Новороссийск»</v>
          </cell>
          <cell r="F134"/>
          <cell r="G134" t="str">
            <v>Александров Артур</v>
          </cell>
          <cell r="H134" t="str">
            <v>СГИ</v>
          </cell>
          <cell r="I134" t="str">
            <v>вынесено на ЗК</v>
          </cell>
          <cell r="J134" t="str">
            <v>23.06.2022
28.06.2022
01.07.2022</v>
          </cell>
          <cell r="K134" t="str">
            <v>27.06.2022
29.06.2022</v>
          </cell>
          <cell r="L134">
            <v>44749</v>
          </cell>
          <cell r="M134" t="str">
            <v>107/ГНП сеть/13.07.2022/ОЗПэ</v>
          </cell>
        </row>
        <row r="135">
          <cell r="C135">
            <v>269</v>
          </cell>
          <cell r="D135">
            <v>44734</v>
          </cell>
          <cell r="E135" t="str">
            <v xml:space="preserve">ЛОТ №3 «Выполнение работ по текущему ремонту производственной площадки на АЗС № 207, расположенной по адресу: Краснодарский край, Белореченский р-н, г. Белореченск, вдоль автодороги, Майкоп-Усть-Лабинск-Кореновск, 24км + 800м, (слева)»    </v>
          </cell>
          <cell r="F135"/>
          <cell r="G135" t="str">
            <v>Александров Артур</v>
          </cell>
          <cell r="H135" t="str">
            <v>СГИ</v>
          </cell>
          <cell r="I135" t="str">
            <v>вынесено на ЗК</v>
          </cell>
          <cell r="J135" t="str">
            <v>23.06.2022
28.06.2022
01.07.2022</v>
          </cell>
          <cell r="K135" t="str">
            <v>27.06.2022
29.06.2022</v>
          </cell>
          <cell r="L135">
            <v>44749</v>
          </cell>
          <cell r="M135" t="str">
            <v>107/ГНП сеть/13.07.2022/ОЗПэ</v>
          </cell>
        </row>
        <row r="136">
          <cell r="C136">
            <v>269</v>
          </cell>
          <cell r="D136">
            <v>44734</v>
          </cell>
          <cell r="E136" t="str">
            <v>ЛОТ № 4 «Выполнение работ по текущему ремонту производственной площадки на АЗС № 215, расположенной по адресу: Краснодарский край, Северский р-н, пгт. Ильский, на автодороге Краснодар-Новороссийск км 58-220 (191-500)»</v>
          </cell>
          <cell r="F136"/>
          <cell r="G136" t="str">
            <v>Александров Артур</v>
          </cell>
          <cell r="H136" t="str">
            <v>СГИ</v>
          </cell>
          <cell r="I136" t="str">
            <v>вынесено на ЗК</v>
          </cell>
          <cell r="J136" t="str">
            <v>23.06.2022
28.06.2022
01.07.2022</v>
          </cell>
          <cell r="K136" t="str">
            <v>27.06.2022
29.06.2022</v>
          </cell>
          <cell r="L136">
            <v>44749</v>
          </cell>
          <cell r="M136" t="str">
            <v>107/ГНП сеть/13.07.2022/ОЗПэ</v>
          </cell>
        </row>
        <row r="137">
          <cell r="C137">
            <v>269</v>
          </cell>
          <cell r="D137">
            <v>44734</v>
          </cell>
          <cell r="E137" t="str">
            <v>ЛОТ №5 «Выполнение работ по текущему ремонту производственной площадки на АЗС № 216, расположенной по адресу: Краснодарский край, Тихорецкий р-н, ст. Архангельская, Автомагистраль, "Павловская-Махачкала", км62+100, (слева)»</v>
          </cell>
          <cell r="F137"/>
          <cell r="G137" t="str">
            <v>Александров Артур</v>
          </cell>
          <cell r="H137" t="str">
            <v>СГИ</v>
          </cell>
          <cell r="I137" t="str">
            <v>вынесено на ЗК</v>
          </cell>
          <cell r="J137" t="str">
            <v>23.06.2022
28.06.2022
01.07.2022</v>
          </cell>
          <cell r="K137" t="str">
            <v>27.06.2022
29.06.2022</v>
          </cell>
          <cell r="L137">
            <v>44749</v>
          </cell>
          <cell r="M137" t="str">
            <v>107/ГНП сеть/13.07.2022/ОЗПэ</v>
          </cell>
        </row>
        <row r="138">
          <cell r="C138">
            <v>269</v>
          </cell>
          <cell r="D138">
            <v>44734</v>
          </cell>
          <cell r="E138" t="str">
            <v>ЛОТ №6 «Выполнение работ по текущему ремонту производственной площадки на АЗС № 432, расположенной по адресу: 353440, Краснодарский край, Анапский р-н, г. Анапа, ул. Кольцевая, 19»</v>
          </cell>
          <cell r="F138"/>
          <cell r="G138" t="str">
            <v>Александров Артур</v>
          </cell>
          <cell r="H138" t="str">
            <v>СГИ</v>
          </cell>
          <cell r="I138" t="str">
            <v>вынесено на ЗК</v>
          </cell>
          <cell r="J138" t="str">
            <v>23.06.2022
28.06.2022
01.07.2022</v>
          </cell>
          <cell r="K138" t="str">
            <v>27.06.2022
29.06.2022</v>
          </cell>
          <cell r="L138">
            <v>44749</v>
          </cell>
          <cell r="M138" t="str">
            <v>107/ГНП сеть/13.07.2022/ОЗПэ</v>
          </cell>
        </row>
        <row r="139">
          <cell r="C139">
            <v>269</v>
          </cell>
          <cell r="D139">
            <v>44734</v>
          </cell>
          <cell r="E139" t="str">
            <v>ЛОТ №7 Выполнение работ по текущему ремонту покрытия производственной площадки слива на АЗС №№ 344, 345, 347, 349, 365, 380, расположенных на территории Брянской области</v>
          </cell>
          <cell r="F139"/>
          <cell r="G139" t="str">
            <v>Александров Артур</v>
          </cell>
          <cell r="H139" t="str">
            <v>СГИ</v>
          </cell>
          <cell r="I139" t="str">
            <v>вынесено на ЗК</v>
          </cell>
          <cell r="J139" t="str">
            <v>23.06.2022
01.07.2022</v>
          </cell>
          <cell r="K139">
            <v>44741</v>
          </cell>
          <cell r="L139">
            <v>44749</v>
          </cell>
          <cell r="M139" t="str">
            <v>107/ГНП сеть/13.07.2022/ОЗПэ</v>
          </cell>
        </row>
        <row r="140">
          <cell r="C140">
            <v>269</v>
          </cell>
          <cell r="D140">
            <v>44734</v>
          </cell>
          <cell r="E140" t="str">
            <v xml:space="preserve">ЛОТ №8 Выполнение работ по текущему ремонту покрытия производственной площадки слива на АЗС №№ 358 № 363 № 356, расположенных на территории Владимирской области </v>
          </cell>
          <cell r="F140"/>
          <cell r="G140" t="str">
            <v>Александров Артур</v>
          </cell>
          <cell r="H140" t="str">
            <v>СГИ</v>
          </cell>
          <cell r="I140" t="str">
            <v>вынесено на ЗК</v>
          </cell>
          <cell r="J140">
            <v>44735</v>
          </cell>
          <cell r="K140">
            <v>44741</v>
          </cell>
          <cell r="L140">
            <v>44749</v>
          </cell>
          <cell r="M140" t="str">
            <v>107/ГНП сеть/13.07.2022/ОЗПэ</v>
          </cell>
        </row>
        <row r="141">
          <cell r="C141">
            <v>284</v>
          </cell>
          <cell r="D141">
            <v>44735</v>
          </cell>
          <cell r="E141" t="str">
            <v>Поставка чековой ленты</v>
          </cell>
          <cell r="F141">
            <v>1</v>
          </cell>
          <cell r="G141" t="str">
            <v>Атапин</v>
          </cell>
          <cell r="H141" t="str">
            <v>СГИ</v>
          </cell>
          <cell r="I141" t="str">
            <v>вынесено на ЗК</v>
          </cell>
          <cell r="J141">
            <v>44736</v>
          </cell>
          <cell r="K141">
            <v>44741</v>
          </cell>
          <cell r="L141">
            <v>44763</v>
          </cell>
          <cell r="M141" t="str">
            <v>110/ГНП сеть/22.07.2022/ОЗКэ</v>
          </cell>
        </row>
        <row r="142">
          <cell r="C142">
            <v>190</v>
          </cell>
          <cell r="D142">
            <v>44742</v>
          </cell>
          <cell r="E142" t="str">
            <v>Оказание услуг по разработке проектов санитарно-защитных зон (СЗЗ) для объектов АЗС №№ 280, 281, 284, 286, 287, 288, 290, 292, 295, расположенных на территории  Републики Удмуртия</v>
          </cell>
          <cell r="F142">
            <v>1</v>
          </cell>
          <cell r="G142" t="str">
            <v>Кузнецова Е.Ю.</v>
          </cell>
          <cell r="H142" t="str">
            <v>СГИ</v>
          </cell>
          <cell r="I142" t="str">
            <v>на ЗК</v>
          </cell>
          <cell r="J142">
            <v>44746</v>
          </cell>
          <cell r="K142">
            <v>44746</v>
          </cell>
          <cell r="L142">
            <v>44749</v>
          </cell>
          <cell r="M142" t="str">
            <v>105/ГНП сеть/07.07.2022/ОЗПэ</v>
          </cell>
        </row>
        <row r="143">
          <cell r="C143">
            <v>192</v>
          </cell>
          <cell r="D143">
            <v>44743</v>
          </cell>
          <cell r="E143" t="str">
            <v>Поставка канцелярских товаров и хозяйственных принадлежностей для нужд НФБ ООО «ГНП сеть»</v>
          </cell>
          <cell r="F143"/>
          <cell r="G143" t="str">
            <v>Атапин</v>
          </cell>
          <cell r="H143" t="str">
            <v>СГИ</v>
          </cell>
          <cell r="I143" t="str">
            <v>на ЗК</v>
          </cell>
          <cell r="J143">
            <v>44746</v>
          </cell>
          <cell r="K143">
            <v>44746</v>
          </cell>
          <cell r="L143">
            <v>44749</v>
          </cell>
          <cell r="M143" t="str">
            <v>106/ГНП сеть/08.07.2022/ОЗКэ</v>
          </cell>
        </row>
        <row r="144">
          <cell r="C144"/>
          <cell r="D144">
            <v>44750</v>
          </cell>
          <cell r="E144" t="str">
            <v>ЛОТ № 1: «Выполнение работ по техническому перевооружению (замена измерительной системы контроля параметров ЖМТ (СМР, ПНР)) на АЗС №№ 100, 134, 150, 151, 152, 154, 155, 156, 157, 158, 159, 161, 162, 163, 164, 165, 166, 167, 168, 170, 227, 228, 229, 231, 232, 233, 350, 394, 395, 430, 6101, 6102, 6103, 6104, 6105, 6106, 6107, 6108, 6109, 6110, 6111, 6112, 6113, 98, 99 расположенных на территории Ростовской области»;
ЛОТ № 2: «Выполнение работ по техническому перевооружению (замена измерительной системы контроля параметров ЖМТ (СМР, ПНР)) на АЗС и на АЗС №№ 143, 144, 145, 146,1 47, 148, 149, 186, 187, 188, 189, 190, 191, 192, 193, 194, 195, 196, 197, 198, 199, 200, 201, 202, 203, 204, 205, 206, 207, 208, 209, 210, 211, 212, 213, 214, 215, 216, 217, 218, 219, 220, 221, 222, 223, 224, 225, 341, 342, 343, 417, 418, 424, 431, 432, 442, расположенных на территории Краснодарского края»</v>
          </cell>
          <cell r="F144">
            <v>2</v>
          </cell>
          <cell r="G144" t="str">
            <v>Просвирнин В.Е.</v>
          </cell>
          <cell r="H144" t="str">
            <v>СГИ</v>
          </cell>
          <cell r="I144" t="str">
            <v>на ЗК</v>
          </cell>
          <cell r="J144">
            <v>44752</v>
          </cell>
          <cell r="K144">
            <v>44755</v>
          </cell>
          <cell r="L144" t="str">
            <v>1-й уровень</v>
          </cell>
          <cell r="M144" t="str">
            <v>ПЗ на согласовании в ГНПХ
июль</v>
          </cell>
        </row>
        <row r="145">
          <cell r="C145"/>
          <cell r="D145">
            <v>44750</v>
          </cell>
          <cell r="E145" t="str">
            <v>Оказание услуг по техническому обслуживанию систем охранного телевидения на обьектах ОП в Краснодарском крае</v>
          </cell>
          <cell r="F145">
            <v>8</v>
          </cell>
          <cell r="G145" t="str">
            <v>Мазур О.А.</v>
          </cell>
          <cell r="H145" t="str">
            <v>СКЗ</v>
          </cell>
          <cell r="I145"/>
          <cell r="J145"/>
          <cell r="K145"/>
          <cell r="L145" t="str">
            <v>нет в ПЗ</v>
          </cell>
          <cell r="M145"/>
        </row>
        <row r="146">
          <cell r="C146"/>
          <cell r="D146"/>
          <cell r="E146" t="str">
            <v>Оказание услуг по техническому обслуживанию систем охранного телевидения на обьектах ОП в Волгоградской области</v>
          </cell>
          <cell r="F146"/>
          <cell r="G146"/>
          <cell r="H146"/>
          <cell r="I146"/>
          <cell r="J146"/>
          <cell r="K146"/>
          <cell r="L146" t="str">
            <v>нет в ПЗ</v>
          </cell>
          <cell r="M146"/>
        </row>
        <row r="147">
          <cell r="C147"/>
          <cell r="D147"/>
          <cell r="E147" t="str">
            <v>Оказание услуг по техническому обслуживанию систем охранного телевидения на обьектах ОП в Воронежской области</v>
          </cell>
          <cell r="F147"/>
          <cell r="G147"/>
          <cell r="H147"/>
          <cell r="I147"/>
          <cell r="J147"/>
          <cell r="K147"/>
          <cell r="L147" t="str">
            <v>нет в ПЗ</v>
          </cell>
          <cell r="M147"/>
        </row>
        <row r="148">
          <cell r="C148"/>
          <cell r="D148"/>
          <cell r="E148" t="str">
            <v>Оказание услуг по техническому обслуживанию систем охранного телевидения на обьектах ОП в Ставропольском крае</v>
          </cell>
          <cell r="F148"/>
          <cell r="G148"/>
          <cell r="H148"/>
          <cell r="I148"/>
          <cell r="J148"/>
          <cell r="K148"/>
          <cell r="L148" t="str">
            <v>нет в ПЗ</v>
          </cell>
          <cell r="M148"/>
        </row>
        <row r="149">
          <cell r="C149"/>
          <cell r="D149"/>
          <cell r="E149" t="str">
            <v>Оказание услуг по техническому обслуживанию систем охранного телевидения на обьектах ОП в Брянской области</v>
          </cell>
          <cell r="F149"/>
          <cell r="G149"/>
          <cell r="H149"/>
          <cell r="I149"/>
          <cell r="J149"/>
          <cell r="K149"/>
          <cell r="L149" t="str">
            <v>нет в ПЗ</v>
          </cell>
          <cell r="M149"/>
        </row>
        <row r="150">
          <cell r="C150"/>
          <cell r="D150"/>
          <cell r="E150" t="str">
            <v>Оказание услуг по техническому обслуживанию систем охранного телевидения на обьектах ОП в Ростовской области</v>
          </cell>
          <cell r="F150"/>
          <cell r="G150"/>
          <cell r="H150"/>
          <cell r="I150"/>
          <cell r="J150"/>
          <cell r="K150"/>
          <cell r="L150" t="str">
            <v>нет в ПЗ</v>
          </cell>
          <cell r="M150"/>
        </row>
        <row r="151">
          <cell r="C151"/>
          <cell r="D151"/>
          <cell r="E151" t="str">
            <v>Оказание услуг по техническому обслуживанию систем охранного телевидения на обьектах ОП в Белгородской области</v>
          </cell>
          <cell r="F151"/>
          <cell r="G151"/>
          <cell r="H151"/>
          <cell r="I151"/>
          <cell r="J151"/>
          <cell r="K151"/>
          <cell r="L151" t="str">
            <v>нет в ПЗ</v>
          </cell>
          <cell r="M151"/>
        </row>
        <row r="152">
          <cell r="C152"/>
          <cell r="D152"/>
          <cell r="E152" t="str">
            <v>Оказание услуг по техническому обслуживанию систем охранного телевидения на обьектах ОП в Астраханской области</v>
          </cell>
          <cell r="F152"/>
          <cell r="G152"/>
          <cell r="H152"/>
          <cell r="I152"/>
          <cell r="J152"/>
          <cell r="K152"/>
          <cell r="L152" t="str">
            <v>нет в ПЗ</v>
          </cell>
          <cell r="M152"/>
        </row>
        <row r="153">
          <cell r="C153"/>
          <cell r="D153">
            <v>44750</v>
          </cell>
          <cell r="E153" t="str">
            <v>Оказание услуг по сопровождению груза клиента (инкассация)</v>
          </cell>
          <cell r="F153">
            <v>1</v>
          </cell>
          <cell r="G153" t="str">
            <v>Тверитнев А.П.</v>
          </cell>
          <cell r="H153" t="str">
            <v>СКЗ</v>
          </cell>
          <cell r="I153"/>
          <cell r="J153"/>
          <cell r="K153"/>
          <cell r="L153" t="str">
            <v>нет в ПЗ</v>
          </cell>
          <cell r="M153"/>
        </row>
        <row r="154">
          <cell r="C154">
            <v>285</v>
          </cell>
          <cell r="D154">
            <v>44756</v>
          </cell>
          <cell r="E154" t="str">
            <v>Разработка проектной и рабочей документации по устройству переходно-скоростных полос и примыканий к АЗС № 375, расположенной по адресу: Тульская обл, Веневский р-н, Сельское поселение Мордвесское, 151 км + 400 м автодороги "каспий" н.п. Марьинка (право)</v>
          </cell>
          <cell r="F154">
            <v>1</v>
          </cell>
          <cell r="G154" t="str">
            <v>Рытикова</v>
          </cell>
          <cell r="H154" t="str">
            <v>СГИ</v>
          </cell>
          <cell r="I154" t="str">
            <v>на ЗК</v>
          </cell>
          <cell r="J154">
            <v>44757</v>
          </cell>
          <cell r="K154">
            <v>44768</v>
          </cell>
          <cell r="L154">
            <v>44770</v>
          </cell>
          <cell r="M154" t="str">
            <v>113/ГНП сеть/29.07.2022/ОЗПэ</v>
          </cell>
        </row>
        <row r="155">
          <cell r="C155"/>
          <cell r="D155">
            <v>44757</v>
          </cell>
          <cell r="E155" t="str">
            <v>Выполнение работ по техническому перевооружению (подключение к городскому водопроводу, монтаж очистных сооружений  (СМР, ПНР)) на АЗС № 412, расположенной по адресу: Смоленская область, Руднянский р-н, г. Рудня, ул. Киреева, 6-ой км объездной дороги</v>
          </cell>
          <cell r="F155">
            <v>1</v>
          </cell>
          <cell r="G155" t="str">
            <v>Авдеев</v>
          </cell>
          <cell r="H155" t="str">
            <v>СГИ</v>
          </cell>
          <cell r="I155" t="str">
            <v>запрошены недостающие документы</v>
          </cell>
          <cell r="J155" t="str">
            <v>15.07.2022
21.07.2022</v>
          </cell>
          <cell r="K155"/>
          <cell r="L155" t="str">
            <v>апрель</v>
          </cell>
          <cell r="M155"/>
        </row>
        <row r="156">
          <cell r="C156"/>
          <cell r="D156">
            <v>44757</v>
          </cell>
          <cell r="E156" t="str">
            <v>Выполнение работ по устройству скважин (СМР, ПНР) на АЗС №№ 245, 247, расположенных на территории Орловской области</v>
          </cell>
          <cell r="F156">
            <v>1</v>
          </cell>
          <cell r="G156" t="str">
            <v>Мякишев</v>
          </cell>
          <cell r="H156" t="str">
            <v>СГИ</v>
          </cell>
          <cell r="I156" t="str">
            <v>направлены замечания</v>
          </cell>
          <cell r="J156">
            <v>44768</v>
          </cell>
          <cell r="K156"/>
          <cell r="L156" t="str">
            <v>нет корректировки ПЗ</v>
          </cell>
          <cell r="M156" t="str">
            <v>июнь по ПЗ 2022</v>
          </cell>
        </row>
        <row r="157">
          <cell r="C157"/>
          <cell r="D157">
            <v>44757</v>
          </cell>
          <cell r="E157" t="str">
            <v xml:space="preserve">Устройство контейнерных площадок для сбора ТКО на ААЗС №№ 3401, 3402, 3403, 3404, 3405, 3406, 3407, 3408, 3409 (СМР, ПНР), расположенных на территории Волгоградской области </v>
          </cell>
          <cell r="F157">
            <v>1</v>
          </cell>
          <cell r="G157" t="str">
            <v>Кузнецова</v>
          </cell>
          <cell r="H157" t="str">
            <v>СГИ</v>
          </cell>
          <cell r="I157" t="str">
            <v>направлены замечания</v>
          </cell>
          <cell r="J157">
            <v>44768</v>
          </cell>
          <cell r="K157"/>
          <cell r="L157" t="str">
            <v>нет корректировки ПЗ</v>
          </cell>
          <cell r="M157" t="str">
            <v>по ПЗ - май</v>
          </cell>
        </row>
        <row r="158">
          <cell r="C158"/>
          <cell r="D158" t="str">
            <v>15.07.2022
25.07.2022</v>
          </cell>
          <cell r="E158" t="str">
            <v>ЛОТ № 1: Выполнение работ по техническому перевооружению на следующих 5 (пяти) объектах, принадлежащих Заказчику: АЗС 288,292,294,295,297</v>
          </cell>
          <cell r="F158">
            <v>1</v>
          </cell>
          <cell r="G158" t="str">
            <v>Титова</v>
          </cell>
          <cell r="H158" t="str">
            <v>СГИ</v>
          </cell>
          <cell r="I158" t="str">
            <v>направлены замечания</v>
          </cell>
          <cell r="J158"/>
          <cell r="K158"/>
          <cell r="L158" t="str">
            <v>нет корректировки ПЗ</v>
          </cell>
          <cell r="M158" t="str">
            <v>по ПЗ - март</v>
          </cell>
        </row>
        <row r="159">
          <cell r="C159"/>
          <cell r="D159" t="str">
            <v>15.07.2022
25.07.2022</v>
          </cell>
          <cell r="E159" t="str">
            <v>Техническое перевооружение АЗС №156,162,163,167 Ростов</v>
          </cell>
          <cell r="F159">
            <v>1</v>
          </cell>
          <cell r="G159" t="str">
            <v>Титова</v>
          </cell>
          <cell r="H159" t="str">
            <v>СГИ</v>
          </cell>
          <cell r="I159" t="str">
            <v>направлены замечания</v>
          </cell>
          <cell r="J159"/>
          <cell r="K159"/>
          <cell r="L159" t="str">
            <v>нет в ПЗ</v>
          </cell>
          <cell r="M159"/>
        </row>
        <row r="160">
          <cell r="C160">
            <v>274</v>
          </cell>
          <cell r="D160">
            <v>44757</v>
          </cell>
          <cell r="E160" t="str">
            <v>Выполнение работ по реконструкции АЗС в МАЗС № 299 М-4 550 км справа 2021 (ПИР) Выполнение работ по реконструкции АЗС в МАЗС № 300 М-4 550 км слева 2021 (ПИР)</v>
          </cell>
          <cell r="F160">
            <v>1</v>
          </cell>
          <cell r="G160" t="str">
            <v>Рытикова Т.</v>
          </cell>
          <cell r="H160" t="str">
            <v>СГИ</v>
          </cell>
          <cell r="I160" t="str">
            <v>на рассмотрении</v>
          </cell>
          <cell r="J160">
            <v>44760</v>
          </cell>
          <cell r="K160">
            <v>44764</v>
          </cell>
          <cell r="L160">
            <v>44763</v>
          </cell>
          <cell r="M160" t="str">
            <v>109/ГНП сеть/22.07.2022/ОЗПэ</v>
          </cell>
        </row>
        <row r="161">
          <cell r="C161"/>
          <cell r="D161">
            <v>44757</v>
          </cell>
          <cell r="E161" t="str">
            <v>Выполнение работ по техническому перевооружению (монтаж пожарных резервуаров (СМР, ПНР)) на АЗС №№ 137, 382 и 385, расположенных на территории Липецкой области</v>
          </cell>
          <cell r="F161">
            <v>1</v>
          </cell>
          <cell r="G161" t="str">
            <v>Александров Артур</v>
          </cell>
          <cell r="H161" t="str">
            <v>СГИ</v>
          </cell>
          <cell r="I161" t="str">
            <v>на рассмотрении</v>
          </cell>
          <cell r="J161"/>
          <cell r="K161"/>
          <cell r="L161" t="str">
            <v>нет корректировки ПЗ</v>
          </cell>
          <cell r="M161" t="str">
            <v>по ПЗ - март</v>
          </cell>
        </row>
        <row r="162">
          <cell r="C162"/>
          <cell r="D162" t="str">
            <v>15.07.2022
25.07.2022</v>
          </cell>
          <cell r="E162" t="str">
            <v>Выполнение работ по техническому перевооружению на следующих 2 (двух) объектах, принадлежащих Заказчику:
- АЗС № 318, расположенной по адресу: 400112, Волгоградская область, г. Волгоград, пр-т им. Героев Сталинграда, 51 а;
- АЗС № 321, расположенной по адресу: 400066, Волгоградская область, г. Волгоград, ул. Глубокоовражная, д. 25.</v>
          </cell>
          <cell r="F162">
            <v>1</v>
          </cell>
          <cell r="G162" t="str">
            <v>Алимбеков</v>
          </cell>
          <cell r="H162" t="str">
            <v>СГИ</v>
          </cell>
          <cell r="I162" t="str">
            <v>направлены замечания</v>
          </cell>
          <cell r="J162"/>
          <cell r="K162"/>
          <cell r="L162" t="str">
            <v>нет корректировки ПЗ</v>
          </cell>
          <cell r="M162" t="str">
            <v>по ПЗ - март</v>
          </cell>
        </row>
        <row r="163">
          <cell r="C163"/>
          <cell r="D163">
            <v>44760</v>
          </cell>
          <cell r="E163" t="str">
            <v>Разработка рабочей документации по техническому перевооружению (замена существующих систем измерения массы сжиженных углеводородных газов и дооснащение существующих систем измерения массы СУГ преобразователями  давления) на АЗС Ростовской области и передача исключительного права на неё</v>
          </cell>
          <cell r="F163">
            <v>1</v>
          </cell>
          <cell r="G163" t="str">
            <v>Рак</v>
          </cell>
          <cell r="H163" t="str">
            <v>СГИ</v>
          </cell>
          <cell r="I163" t="str">
            <v>запрошены недостающие документы</v>
          </cell>
          <cell r="J163">
            <v>44763</v>
          </cell>
          <cell r="K163"/>
          <cell r="L163"/>
          <cell r="M163"/>
        </row>
        <row r="164">
          <cell r="C164">
            <v>279</v>
          </cell>
          <cell r="D164">
            <v>44761</v>
          </cell>
          <cell r="E164" t="str">
            <v>Оказание услуг по уборке и очистке переходно-скоростных полос к объекту дорожного сервиса Топливно-заправочного комплекса</v>
          </cell>
          <cell r="F164">
            <v>1</v>
          </cell>
          <cell r="G164" t="str">
            <v>Гуров</v>
          </cell>
          <cell r="H164" t="str">
            <v>СГИ</v>
          </cell>
          <cell r="I164" t="str">
            <v>направлены замечания</v>
          </cell>
          <cell r="J164" t="str">
            <v>21.07.2022
22.07.2022
26.07.2022</v>
          </cell>
          <cell r="K164" t="str">
            <v>22.07.2022
27.07.2022</v>
          </cell>
          <cell r="L164">
            <v>44770</v>
          </cell>
          <cell r="M164" t="str">
            <v>114/ГНП сеть/29.07.2022/ОЗПэ</v>
          </cell>
        </row>
        <row r="165">
          <cell r="C165"/>
          <cell r="D165">
            <v>44761</v>
          </cell>
          <cell r="E165" t="str">
            <v>Работы по техническому перевооружению, включающие выполнение строительно-монтажных и пусконаладочных работ по установке сигнализаторов загазованности на МАЗС</v>
          </cell>
          <cell r="F165">
            <v>1</v>
          </cell>
          <cell r="G165" t="str">
            <v>Попов</v>
          </cell>
          <cell r="H165" t="str">
            <v>СГИ</v>
          </cell>
          <cell r="I165" t="str">
            <v>направлены замечания</v>
          </cell>
          <cell r="J165" t="str">
            <v>21.07.2022
26.07.2022</v>
          </cell>
          <cell r="K165">
            <v>44764</v>
          </cell>
          <cell r="L165" t="str">
            <v>май</v>
          </cell>
          <cell r="M165"/>
        </row>
        <row r="166">
          <cell r="C166">
            <v>282</v>
          </cell>
          <cell r="D166">
            <v>44761</v>
          </cell>
          <cell r="E166" t="str">
            <v>Выполнение работ по техническому перевооружению АЗС ООО «ГНП сеть» 2022» (СМР)</v>
          </cell>
          <cell r="F166">
            <v>1</v>
          </cell>
          <cell r="G166" t="str">
            <v>Комиссаров В.</v>
          </cell>
          <cell r="H166" t="str">
            <v>СГИ</v>
          </cell>
          <cell r="I166" t="str">
            <v>на ЗК</v>
          </cell>
          <cell r="J166" t="str">
            <v>22.07.2022
25.07.2022</v>
          </cell>
          <cell r="K166">
            <v>44767</v>
          </cell>
          <cell r="L166">
            <v>44770</v>
          </cell>
          <cell r="M166" t="str">
            <v>119/ГНП сеть/29.07.2022/ОЗПэ</v>
          </cell>
        </row>
        <row r="167">
          <cell r="C167">
            <v>281</v>
          </cell>
          <cell r="D167">
            <v>44761</v>
          </cell>
          <cell r="E167" t="str">
            <v>Выполнение работ по техническому перевооружению АЗС ООО «ГНП сеть» 2022» (Оборудование)</v>
          </cell>
          <cell r="F167">
            <v>1</v>
          </cell>
          <cell r="G167" t="str">
            <v>Комиссаров В.</v>
          </cell>
          <cell r="H167" t="str">
            <v>СГИ</v>
          </cell>
          <cell r="I167" t="str">
            <v>на ЗК</v>
          </cell>
          <cell r="J167">
            <v>44767</v>
          </cell>
          <cell r="K167">
            <v>44767</v>
          </cell>
          <cell r="L167">
            <v>44770</v>
          </cell>
          <cell r="M167" t="str">
            <v>111/ГНП сеть/28.07.2022/ОЗПэ</v>
          </cell>
        </row>
        <row r="168">
          <cell r="C168">
            <v>264</v>
          </cell>
          <cell r="D168">
            <v>44767</v>
          </cell>
          <cell r="E168" t="str">
            <v>Выполнение работ по ремонту кровли навесов на АЗС №№ 371, 372, 419, расположенных на территории Тульской области</v>
          </cell>
          <cell r="F168">
            <v>1</v>
          </cell>
          <cell r="G168" t="str">
            <v>Козловский</v>
          </cell>
          <cell r="H168" t="str">
            <v>СГИ</v>
          </cell>
          <cell r="I168" t="str">
            <v>на ЗК</v>
          </cell>
          <cell r="J168">
            <v>44767</v>
          </cell>
          <cell r="K168">
            <v>44769</v>
          </cell>
          <cell r="L168">
            <v>44770</v>
          </cell>
          <cell r="M168" t="str">
            <v>120/ГНП сеть/29.07.2022/ОЗПэ</v>
          </cell>
        </row>
        <row r="169">
          <cell r="C169">
            <v>287</v>
          </cell>
          <cell r="D169">
            <v>44767</v>
          </cell>
          <cell r="E169" t="str">
            <v>Техническое перевооружение АЗС №№350,103,104,109,110,129,101,102,128 (замена ИЦС)</v>
          </cell>
          <cell r="F169">
            <v>1</v>
          </cell>
          <cell r="G169" t="str">
            <v>Комиссаров</v>
          </cell>
          <cell r="H169" t="str">
            <v>СГИ</v>
          </cell>
          <cell r="I169" t="str">
            <v>на ЗК</v>
          </cell>
          <cell r="J169">
            <v>44767</v>
          </cell>
          <cell r="K169">
            <v>44768</v>
          </cell>
          <cell r="L169">
            <v>44770</v>
          </cell>
          <cell r="M169" t="str">
            <v>117/ГНП сеть/29.07.2022/ОЗПэ</v>
          </cell>
        </row>
        <row r="170">
          <cell r="C170">
            <v>289</v>
          </cell>
          <cell r="D170">
            <v>44767</v>
          </cell>
          <cell r="E170" t="str">
            <v>Выполнение работ по техническому перевооружению АЗС №№ 286,288,290,295,291,292,293,294,296,297 (Брендирование АЗС)</v>
          </cell>
          <cell r="F170">
            <v>1</v>
          </cell>
          <cell r="G170" t="str">
            <v>Комиссаров</v>
          </cell>
          <cell r="H170" t="str">
            <v>СГИ</v>
          </cell>
          <cell r="I170" t="str">
            <v>на ЗК</v>
          </cell>
          <cell r="J170">
            <v>44767</v>
          </cell>
          <cell r="K170">
            <v>44768</v>
          </cell>
          <cell r="L170">
            <v>44770</v>
          </cell>
          <cell r="M170" t="str">
            <v>112/ГНП сеть/28.07.2022/ОЗПэ</v>
          </cell>
        </row>
        <row r="171">
          <cell r="C171">
            <v>276</v>
          </cell>
          <cell r="D171">
            <v>44767</v>
          </cell>
          <cell r="E171" t="str">
            <v xml:space="preserve">Поставка канцелярских товаров </v>
          </cell>
          <cell r="F171">
            <v>1</v>
          </cell>
          <cell r="G171" t="str">
            <v>Ким</v>
          </cell>
          <cell r="H171" t="str">
            <v>АХО</v>
          </cell>
          <cell r="I171" t="str">
            <v>направлены замечания</v>
          </cell>
          <cell r="J171">
            <v>44767</v>
          </cell>
          <cell r="K171"/>
          <cell r="L171" t="str">
            <v>июль</v>
          </cell>
          <cell r="M171"/>
        </row>
        <row r="172">
          <cell r="C172">
            <v>270</v>
          </cell>
          <cell r="D172">
            <v>44767</v>
          </cell>
          <cell r="E172" t="str">
            <v>Оказание услуг по перевозке пассажиров в ОП Республики Башкортостан</v>
          </cell>
          <cell r="F172">
            <v>1</v>
          </cell>
          <cell r="G172" t="str">
            <v>Абдуллин И.Р.</v>
          </cell>
          <cell r="H172" t="str">
            <v>СГИ</v>
          </cell>
          <cell r="I172" t="str">
            <v>на ЗК</v>
          </cell>
          <cell r="J172">
            <v>44768</v>
          </cell>
          <cell r="K172">
            <v>44768</v>
          </cell>
          <cell r="L172">
            <v>44770</v>
          </cell>
          <cell r="M172" t="str">
            <v>115/ГНП сеть/29.07.2022/ОЗКэ</v>
          </cell>
        </row>
        <row r="173">
          <cell r="C173">
            <v>286</v>
          </cell>
          <cell r="D173">
            <v>44767</v>
          </cell>
          <cell r="E173" t="str">
            <v>Выполнение работ по техническому перевооружению АЗС № 85 Переволоцкий 2020 (ПИР ПСП)</v>
          </cell>
          <cell r="F173">
            <v>1</v>
          </cell>
          <cell r="G173" t="str">
            <v>Рытикова Т.</v>
          </cell>
          <cell r="H173" t="str">
            <v>СГИ</v>
          </cell>
          <cell r="I173" t="str">
            <v>на ЗК</v>
          </cell>
          <cell r="J173">
            <v>44768</v>
          </cell>
          <cell r="K173">
            <v>44768</v>
          </cell>
          <cell r="L173">
            <v>44770</v>
          </cell>
          <cell r="M173" t="str">
            <v>118/ГНП сеть/29.07.2022/ОЗПэ</v>
          </cell>
        </row>
        <row r="174">
          <cell r="C174">
            <v>277</v>
          </cell>
          <cell r="D174">
            <v>44769</v>
          </cell>
          <cell r="E174" t="str">
            <v>Поставка ИТ-оборудования (системные блоки и ноутбуки)</v>
          </cell>
          <cell r="F174">
            <v>1</v>
          </cell>
          <cell r="G174" t="str">
            <v>Агапушкин А.Н.</v>
          </cell>
          <cell r="H174" t="str">
            <v>ИТ</v>
          </cell>
          <cell r="I174" t="str">
            <v>на ЗК</v>
          </cell>
          <cell r="J174">
            <v>44769</v>
          </cell>
          <cell r="K174">
            <v>44769</v>
          </cell>
          <cell r="L174">
            <v>44770</v>
          </cell>
          <cell r="M174" t="str">
            <v>116/ГНП сеть/29.07.2022/ОЗКэ</v>
          </cell>
        </row>
        <row r="175">
          <cell r="C175">
            <v>288</v>
          </cell>
          <cell r="D175">
            <v>44771</v>
          </cell>
          <cell r="E175" t="str">
            <v>Оказание услуг по проведению оценки возмещаемой стоимости имущества Общества, генерирующего денежные средства (ЕГДС) - АЗС</v>
          </cell>
          <cell r="F175">
            <v>1</v>
          </cell>
          <cell r="G175" t="str">
            <v>Булгакова
Корепанова</v>
          </cell>
          <cell r="H175"/>
          <cell r="I175" t="str">
            <v>направлены замечания</v>
          </cell>
          <cell r="J175">
            <v>44771</v>
          </cell>
          <cell r="K175">
            <v>44774</v>
          </cell>
          <cell r="L175">
            <v>44770</v>
          </cell>
          <cell r="M175"/>
        </row>
        <row r="176">
          <cell r="C176"/>
          <cell r="D176"/>
          <cell r="E176"/>
          <cell r="F176"/>
          <cell r="G176"/>
          <cell r="H176"/>
          <cell r="I176"/>
          <cell r="J176"/>
          <cell r="K176"/>
          <cell r="L176"/>
          <cell r="M176"/>
        </row>
        <row r="177">
          <cell r="C177"/>
          <cell r="D177"/>
          <cell r="E177"/>
          <cell r="F177"/>
          <cell r="G177"/>
          <cell r="H177"/>
          <cell r="I177"/>
          <cell r="J177"/>
          <cell r="K177"/>
          <cell r="L177"/>
          <cell r="M177"/>
        </row>
        <row r="178">
          <cell r="C178"/>
          <cell r="D178"/>
          <cell r="E178"/>
          <cell r="F178"/>
          <cell r="G178"/>
          <cell r="H178"/>
          <cell r="I178"/>
          <cell r="J178"/>
          <cell r="K178"/>
          <cell r="L178"/>
          <cell r="M178"/>
        </row>
        <row r="179">
          <cell r="C179"/>
          <cell r="D179"/>
          <cell r="E179"/>
          <cell r="F179"/>
          <cell r="G179"/>
          <cell r="H179"/>
          <cell r="I179"/>
          <cell r="J179"/>
          <cell r="K179"/>
          <cell r="L179"/>
          <cell r="M179"/>
        </row>
        <row r="180">
          <cell r="C180"/>
          <cell r="D180"/>
          <cell r="E180"/>
          <cell r="F180"/>
          <cell r="G180"/>
          <cell r="H180"/>
          <cell r="I180"/>
          <cell r="J180"/>
          <cell r="K180"/>
          <cell r="L180"/>
          <cell r="M180"/>
        </row>
        <row r="181">
          <cell r="C181"/>
          <cell r="D181"/>
          <cell r="E181"/>
          <cell r="F181"/>
          <cell r="G181"/>
          <cell r="H181"/>
          <cell r="I181"/>
          <cell r="J181"/>
          <cell r="K181"/>
          <cell r="L181"/>
          <cell r="M181"/>
        </row>
        <row r="182">
          <cell r="C182"/>
          <cell r="D182"/>
          <cell r="E182"/>
          <cell r="F182"/>
          <cell r="G182"/>
          <cell r="H182"/>
          <cell r="I182"/>
          <cell r="J182"/>
          <cell r="K182"/>
          <cell r="L182"/>
          <cell r="M182"/>
        </row>
        <row r="183">
          <cell r="C183"/>
          <cell r="D183"/>
          <cell r="E183"/>
          <cell r="F183"/>
          <cell r="G183"/>
          <cell r="H183"/>
          <cell r="I183"/>
          <cell r="J183"/>
          <cell r="K183"/>
          <cell r="L183"/>
          <cell r="M183"/>
        </row>
        <row r="184">
          <cell r="C184"/>
          <cell r="D184"/>
          <cell r="E184"/>
          <cell r="F184"/>
          <cell r="G184"/>
          <cell r="H184"/>
          <cell r="I184"/>
          <cell r="J184"/>
          <cell r="K184"/>
          <cell r="L184"/>
          <cell r="M184"/>
        </row>
        <row r="185">
          <cell r="C185"/>
          <cell r="D185"/>
          <cell r="E185"/>
          <cell r="F185"/>
          <cell r="G185"/>
          <cell r="H185"/>
          <cell r="I185"/>
          <cell r="J185"/>
          <cell r="K185"/>
          <cell r="L185"/>
          <cell r="M185"/>
        </row>
        <row r="186">
          <cell r="C186"/>
          <cell r="D186"/>
          <cell r="E186"/>
          <cell r="F186"/>
          <cell r="G186"/>
          <cell r="H186"/>
          <cell r="I186"/>
          <cell r="J186"/>
          <cell r="K186"/>
          <cell r="L186"/>
          <cell r="M186"/>
        </row>
        <row r="187">
          <cell r="C187"/>
          <cell r="D187"/>
          <cell r="E187"/>
          <cell r="F187"/>
          <cell r="G187"/>
          <cell r="H187"/>
          <cell r="I187"/>
          <cell r="J187"/>
          <cell r="K187"/>
          <cell r="L187"/>
          <cell r="M187"/>
        </row>
        <row r="188">
          <cell r="C188"/>
          <cell r="D188"/>
          <cell r="E188"/>
          <cell r="F188"/>
          <cell r="G188"/>
          <cell r="H188"/>
          <cell r="I188"/>
          <cell r="J188"/>
          <cell r="K188"/>
          <cell r="L188"/>
          <cell r="M188"/>
        </row>
        <row r="189">
          <cell r="C189"/>
          <cell r="D189"/>
          <cell r="E189"/>
          <cell r="F189"/>
          <cell r="G189"/>
          <cell r="H189"/>
          <cell r="I189"/>
          <cell r="J189"/>
          <cell r="K189"/>
          <cell r="L189"/>
          <cell r="M189"/>
        </row>
        <row r="190">
          <cell r="C190"/>
          <cell r="D190"/>
          <cell r="E190"/>
          <cell r="F190"/>
          <cell r="G190"/>
          <cell r="H190"/>
          <cell r="I190"/>
          <cell r="J190"/>
          <cell r="K190"/>
          <cell r="L190"/>
          <cell r="M190"/>
        </row>
        <row r="191">
          <cell r="C191"/>
          <cell r="D191"/>
          <cell r="E191"/>
          <cell r="F191"/>
          <cell r="G191"/>
          <cell r="H191"/>
          <cell r="I191"/>
          <cell r="J191"/>
          <cell r="K191"/>
          <cell r="L191"/>
          <cell r="M191"/>
        </row>
        <row r="192">
          <cell r="C192"/>
          <cell r="D192"/>
          <cell r="E192"/>
          <cell r="F192"/>
          <cell r="G192"/>
          <cell r="H192"/>
          <cell r="I192"/>
          <cell r="J192"/>
          <cell r="K192"/>
          <cell r="L192"/>
          <cell r="M192"/>
        </row>
        <row r="193">
          <cell r="C193"/>
          <cell r="D193"/>
          <cell r="E193"/>
          <cell r="F193"/>
          <cell r="G193"/>
          <cell r="H193"/>
          <cell r="I193"/>
          <cell r="J193"/>
          <cell r="K193"/>
          <cell r="L193"/>
          <cell r="M193"/>
        </row>
        <row r="194">
          <cell r="C194"/>
          <cell r="D194"/>
          <cell r="E194"/>
          <cell r="F194"/>
          <cell r="G194"/>
          <cell r="H194"/>
          <cell r="I194"/>
          <cell r="J194"/>
          <cell r="K194"/>
          <cell r="L194"/>
          <cell r="M194"/>
        </row>
        <row r="195">
          <cell r="C195"/>
          <cell r="D195"/>
          <cell r="E195"/>
          <cell r="F195"/>
          <cell r="G195"/>
          <cell r="H195"/>
          <cell r="I195"/>
          <cell r="J195"/>
          <cell r="K195"/>
          <cell r="L195"/>
          <cell r="M195"/>
        </row>
        <row r="196">
          <cell r="C196"/>
          <cell r="D196"/>
          <cell r="E196"/>
          <cell r="F196"/>
          <cell r="G196"/>
          <cell r="H196"/>
          <cell r="I196"/>
          <cell r="J196"/>
          <cell r="K196"/>
          <cell r="L196"/>
          <cell r="M196"/>
        </row>
        <row r="197">
          <cell r="C197"/>
          <cell r="D197"/>
          <cell r="E197"/>
          <cell r="F197"/>
          <cell r="G197"/>
          <cell r="H197"/>
          <cell r="I197"/>
          <cell r="J197"/>
          <cell r="K197"/>
          <cell r="L197"/>
          <cell r="M197"/>
        </row>
        <row r="198">
          <cell r="C198"/>
          <cell r="D198"/>
          <cell r="E198"/>
          <cell r="F198"/>
          <cell r="G198"/>
          <cell r="H198"/>
          <cell r="I198"/>
          <cell r="J198"/>
          <cell r="K198"/>
          <cell r="L198"/>
          <cell r="M198"/>
        </row>
        <row r="199">
          <cell r="C199"/>
          <cell r="D199"/>
          <cell r="E199"/>
          <cell r="F199"/>
          <cell r="G199"/>
          <cell r="H199"/>
          <cell r="I199"/>
          <cell r="J199"/>
          <cell r="K199"/>
          <cell r="L199"/>
          <cell r="M199"/>
        </row>
        <row r="200">
          <cell r="C200"/>
          <cell r="D200"/>
          <cell r="E200"/>
          <cell r="F200"/>
          <cell r="G200"/>
          <cell r="H200"/>
          <cell r="I200"/>
          <cell r="J200"/>
          <cell r="K200"/>
          <cell r="L200"/>
          <cell r="M200"/>
        </row>
        <row r="201">
          <cell r="C201"/>
          <cell r="D201"/>
          <cell r="E201"/>
          <cell r="F201"/>
          <cell r="G201"/>
          <cell r="H201"/>
          <cell r="I201"/>
          <cell r="J201"/>
          <cell r="K201"/>
          <cell r="L201"/>
          <cell r="M201"/>
        </row>
        <row r="202">
          <cell r="C202"/>
          <cell r="D202"/>
          <cell r="E202"/>
          <cell r="F202"/>
          <cell r="G202"/>
          <cell r="H202"/>
          <cell r="I202"/>
          <cell r="J202"/>
          <cell r="K202"/>
          <cell r="L202"/>
          <cell r="M202"/>
        </row>
        <row r="203">
          <cell r="C203"/>
          <cell r="D203"/>
          <cell r="E203"/>
          <cell r="F203"/>
          <cell r="G203"/>
          <cell r="H203"/>
          <cell r="I203"/>
          <cell r="J203"/>
          <cell r="K203"/>
          <cell r="L203"/>
          <cell r="M203"/>
        </row>
        <row r="204">
          <cell r="C204"/>
          <cell r="D204"/>
          <cell r="E204"/>
          <cell r="F204"/>
          <cell r="G204"/>
          <cell r="H204"/>
          <cell r="I204"/>
          <cell r="J204"/>
          <cell r="K204"/>
          <cell r="L204"/>
          <cell r="M204"/>
        </row>
        <row r="205">
          <cell r="C205"/>
          <cell r="D205"/>
          <cell r="E205"/>
          <cell r="F205"/>
          <cell r="G205"/>
          <cell r="H205"/>
          <cell r="I205"/>
          <cell r="J205"/>
          <cell r="K205"/>
          <cell r="L205"/>
          <cell r="M205"/>
        </row>
        <row r="206">
          <cell r="C206"/>
          <cell r="D206"/>
          <cell r="E206"/>
          <cell r="F206"/>
          <cell r="G206"/>
          <cell r="H206"/>
          <cell r="I206"/>
          <cell r="J206"/>
          <cell r="K206"/>
          <cell r="L206"/>
          <cell r="M206"/>
        </row>
        <row r="207">
          <cell r="C207"/>
          <cell r="D207"/>
          <cell r="E207"/>
          <cell r="F207"/>
          <cell r="G207"/>
          <cell r="H207"/>
          <cell r="I207"/>
          <cell r="J207"/>
          <cell r="K207"/>
          <cell r="L207"/>
          <cell r="M207"/>
        </row>
        <row r="208">
          <cell r="C208"/>
          <cell r="D208"/>
          <cell r="E208"/>
          <cell r="F208"/>
          <cell r="G208"/>
          <cell r="H208"/>
          <cell r="I208"/>
          <cell r="J208"/>
          <cell r="K208"/>
          <cell r="L208"/>
          <cell r="M208"/>
        </row>
        <row r="209">
          <cell r="C209"/>
          <cell r="D209"/>
          <cell r="E209"/>
          <cell r="F209"/>
          <cell r="G209"/>
          <cell r="H209"/>
          <cell r="I209"/>
          <cell r="J209"/>
          <cell r="K209"/>
          <cell r="L209"/>
          <cell r="M209"/>
        </row>
        <row r="210">
          <cell r="C210"/>
          <cell r="D210"/>
          <cell r="E210"/>
          <cell r="F210"/>
          <cell r="G210"/>
          <cell r="H210"/>
          <cell r="I210"/>
          <cell r="J210"/>
          <cell r="K210"/>
          <cell r="L210"/>
          <cell r="M210"/>
        </row>
        <row r="211">
          <cell r="C211"/>
          <cell r="D211"/>
          <cell r="E211"/>
          <cell r="F211"/>
          <cell r="G211"/>
          <cell r="H211"/>
          <cell r="I211"/>
          <cell r="J211"/>
          <cell r="K211"/>
          <cell r="L211"/>
          <cell r="M211"/>
        </row>
        <row r="212">
          <cell r="C212"/>
          <cell r="D212"/>
          <cell r="E212"/>
          <cell r="F212"/>
          <cell r="G212"/>
          <cell r="H212"/>
          <cell r="I212"/>
          <cell r="J212"/>
          <cell r="K212"/>
          <cell r="L212"/>
          <cell r="M212"/>
        </row>
        <row r="213">
          <cell r="C213"/>
          <cell r="D213"/>
          <cell r="E213"/>
          <cell r="F213"/>
          <cell r="G213"/>
          <cell r="H213"/>
          <cell r="I213"/>
          <cell r="J213"/>
          <cell r="K213"/>
          <cell r="L213"/>
          <cell r="M213"/>
        </row>
        <row r="214">
          <cell r="C214"/>
          <cell r="D214"/>
          <cell r="E214"/>
          <cell r="F214"/>
          <cell r="G214"/>
          <cell r="H214"/>
          <cell r="I214"/>
          <cell r="J214"/>
          <cell r="K214"/>
          <cell r="L214"/>
          <cell r="M214"/>
        </row>
        <row r="215">
          <cell r="C215"/>
          <cell r="D215"/>
          <cell r="E215"/>
          <cell r="F215"/>
          <cell r="G215"/>
          <cell r="H215"/>
          <cell r="I215"/>
          <cell r="J215"/>
          <cell r="K215"/>
          <cell r="L215"/>
          <cell r="M215"/>
        </row>
        <row r="216">
          <cell r="C216"/>
          <cell r="D216"/>
          <cell r="E216"/>
          <cell r="F216"/>
          <cell r="G216"/>
          <cell r="H216"/>
          <cell r="I216"/>
          <cell r="J216"/>
          <cell r="K216"/>
          <cell r="L216"/>
          <cell r="M216"/>
        </row>
        <row r="217">
          <cell r="C217"/>
          <cell r="D217"/>
          <cell r="E217"/>
          <cell r="F217"/>
          <cell r="G217"/>
          <cell r="H217"/>
          <cell r="I217"/>
          <cell r="J217"/>
          <cell r="K217"/>
          <cell r="L217"/>
          <cell r="M217"/>
        </row>
        <row r="218">
          <cell r="C218"/>
          <cell r="D218"/>
          <cell r="E218"/>
          <cell r="F218"/>
          <cell r="G218"/>
          <cell r="H218"/>
          <cell r="I218"/>
          <cell r="J218"/>
          <cell r="K218"/>
          <cell r="L218"/>
          <cell r="M218"/>
        </row>
        <row r="219">
          <cell r="C219"/>
          <cell r="D219"/>
          <cell r="E219"/>
          <cell r="F219"/>
          <cell r="G219"/>
          <cell r="H219"/>
          <cell r="I219"/>
          <cell r="J219"/>
          <cell r="K219"/>
          <cell r="L219"/>
          <cell r="M219"/>
        </row>
        <row r="220">
          <cell r="C220"/>
          <cell r="D220"/>
          <cell r="E220"/>
          <cell r="F220"/>
          <cell r="G220"/>
          <cell r="H220"/>
          <cell r="I220"/>
          <cell r="J220"/>
          <cell r="K220"/>
          <cell r="L220"/>
          <cell r="M220"/>
        </row>
        <row r="221">
          <cell r="C221"/>
          <cell r="D221"/>
          <cell r="E221"/>
          <cell r="F221"/>
          <cell r="G221"/>
          <cell r="H221"/>
          <cell r="I221"/>
          <cell r="J221"/>
          <cell r="K221"/>
          <cell r="L221"/>
          <cell r="M221"/>
        </row>
        <row r="222">
          <cell r="C222"/>
          <cell r="D222"/>
          <cell r="E222"/>
          <cell r="F222"/>
          <cell r="G222"/>
          <cell r="H222"/>
          <cell r="I222"/>
          <cell r="J222"/>
          <cell r="K222"/>
          <cell r="L222"/>
          <cell r="M222"/>
        </row>
        <row r="223">
          <cell r="C223"/>
          <cell r="D223"/>
          <cell r="E223"/>
          <cell r="F223"/>
          <cell r="G223"/>
          <cell r="H223"/>
          <cell r="I223"/>
          <cell r="J223"/>
          <cell r="K223"/>
          <cell r="L223"/>
          <cell r="M223"/>
        </row>
        <row r="224">
          <cell r="C224"/>
          <cell r="D224"/>
          <cell r="E224"/>
          <cell r="F224"/>
          <cell r="G224"/>
          <cell r="H224"/>
          <cell r="I224"/>
          <cell r="J224"/>
          <cell r="K224"/>
          <cell r="L224"/>
          <cell r="M224"/>
        </row>
        <row r="225">
          <cell r="C225"/>
          <cell r="D225"/>
          <cell r="E225"/>
          <cell r="F225"/>
          <cell r="G225"/>
          <cell r="H225"/>
          <cell r="I225"/>
          <cell r="J225"/>
          <cell r="K225"/>
          <cell r="L225"/>
          <cell r="M225"/>
        </row>
        <row r="226">
          <cell r="C226"/>
          <cell r="D226"/>
          <cell r="E226"/>
          <cell r="F226"/>
          <cell r="G226"/>
          <cell r="H226"/>
          <cell r="I226"/>
          <cell r="J226"/>
          <cell r="K226"/>
          <cell r="L226"/>
          <cell r="M226"/>
        </row>
        <row r="227">
          <cell r="C227"/>
          <cell r="D227"/>
          <cell r="E227"/>
          <cell r="F227"/>
          <cell r="G227"/>
          <cell r="H227"/>
          <cell r="I227"/>
          <cell r="J227"/>
          <cell r="K227"/>
          <cell r="L227"/>
          <cell r="M227"/>
        </row>
        <row r="228">
          <cell r="C228"/>
          <cell r="D228"/>
          <cell r="E228"/>
          <cell r="F228"/>
          <cell r="G228"/>
          <cell r="H228"/>
          <cell r="I228"/>
          <cell r="J228"/>
          <cell r="K228"/>
          <cell r="L228"/>
          <cell r="M228"/>
        </row>
        <row r="229">
          <cell r="C229"/>
          <cell r="D229"/>
          <cell r="E229"/>
          <cell r="F229"/>
          <cell r="G229"/>
          <cell r="H229"/>
          <cell r="I229"/>
          <cell r="J229"/>
          <cell r="K229"/>
          <cell r="L229"/>
          <cell r="M229"/>
        </row>
        <row r="230">
          <cell r="C230"/>
          <cell r="D230"/>
          <cell r="E230"/>
          <cell r="F230"/>
          <cell r="G230"/>
          <cell r="H230"/>
          <cell r="I230"/>
          <cell r="J230"/>
          <cell r="K230"/>
          <cell r="L230"/>
          <cell r="M230"/>
        </row>
        <row r="231">
          <cell r="C231"/>
          <cell r="D231"/>
          <cell r="E231"/>
          <cell r="F231"/>
          <cell r="G231"/>
          <cell r="H231"/>
          <cell r="I231"/>
          <cell r="J231"/>
          <cell r="K231"/>
          <cell r="L231"/>
          <cell r="M231"/>
        </row>
        <row r="232">
          <cell r="C232"/>
          <cell r="D232"/>
          <cell r="E232"/>
          <cell r="F232"/>
          <cell r="G232"/>
          <cell r="H232"/>
          <cell r="I232"/>
          <cell r="J232"/>
          <cell r="K232"/>
          <cell r="L232"/>
          <cell r="M232"/>
        </row>
        <row r="233">
          <cell r="C233"/>
          <cell r="D233"/>
          <cell r="E233"/>
          <cell r="F233"/>
          <cell r="G233"/>
          <cell r="H233"/>
          <cell r="I233"/>
          <cell r="J233"/>
          <cell r="K233"/>
          <cell r="L233"/>
          <cell r="M233"/>
        </row>
        <row r="234">
          <cell r="C234"/>
          <cell r="D234"/>
          <cell r="E234"/>
          <cell r="F234"/>
          <cell r="G234"/>
          <cell r="H234"/>
          <cell r="I234"/>
          <cell r="J234"/>
          <cell r="K234"/>
          <cell r="L234"/>
          <cell r="M234"/>
        </row>
        <row r="235">
          <cell r="C235"/>
          <cell r="D235"/>
          <cell r="E235"/>
          <cell r="F235"/>
          <cell r="G235"/>
          <cell r="H235"/>
          <cell r="I235"/>
          <cell r="J235"/>
          <cell r="K235"/>
          <cell r="L235"/>
          <cell r="M235"/>
        </row>
        <row r="236">
          <cell r="C236"/>
          <cell r="D236"/>
          <cell r="E236"/>
          <cell r="F236"/>
          <cell r="G236"/>
          <cell r="H236"/>
          <cell r="I236"/>
          <cell r="J236"/>
          <cell r="K236"/>
          <cell r="L236"/>
          <cell r="M236"/>
        </row>
        <row r="237">
          <cell r="C237"/>
          <cell r="D237"/>
          <cell r="E237"/>
          <cell r="F237"/>
          <cell r="G237"/>
          <cell r="H237"/>
          <cell r="I237"/>
          <cell r="J237"/>
          <cell r="K237"/>
          <cell r="L237"/>
          <cell r="M237"/>
        </row>
        <row r="238">
          <cell r="C238"/>
          <cell r="D238"/>
          <cell r="E238"/>
          <cell r="F238"/>
          <cell r="G238"/>
          <cell r="H238"/>
          <cell r="I238"/>
          <cell r="J238"/>
          <cell r="K238"/>
          <cell r="L238"/>
          <cell r="M238"/>
        </row>
        <row r="239">
          <cell r="C239"/>
          <cell r="D239"/>
          <cell r="E239"/>
          <cell r="F239"/>
          <cell r="G239"/>
          <cell r="H239"/>
          <cell r="I239"/>
          <cell r="J239"/>
          <cell r="K239"/>
          <cell r="L239"/>
          <cell r="M239"/>
        </row>
        <row r="240">
          <cell r="C240"/>
          <cell r="D240"/>
          <cell r="E240"/>
          <cell r="F240"/>
          <cell r="G240"/>
          <cell r="H240"/>
          <cell r="I240"/>
          <cell r="J240"/>
          <cell r="K240"/>
          <cell r="L240"/>
          <cell r="M240"/>
        </row>
        <row r="241">
          <cell r="C241"/>
          <cell r="D241"/>
          <cell r="E241"/>
          <cell r="F241"/>
          <cell r="G241"/>
          <cell r="H241"/>
          <cell r="I241"/>
          <cell r="J241"/>
          <cell r="K241"/>
          <cell r="L241"/>
          <cell r="M241"/>
        </row>
        <row r="242">
          <cell r="C242"/>
          <cell r="D242"/>
          <cell r="E242"/>
          <cell r="F242"/>
          <cell r="G242"/>
          <cell r="H242"/>
          <cell r="I242"/>
          <cell r="J242"/>
          <cell r="K242"/>
          <cell r="L242"/>
          <cell r="M242"/>
        </row>
        <row r="243">
          <cell r="C243"/>
          <cell r="D243"/>
          <cell r="E243"/>
          <cell r="F243"/>
          <cell r="G243"/>
          <cell r="H243"/>
          <cell r="I243"/>
          <cell r="J243"/>
          <cell r="K243"/>
          <cell r="L243"/>
          <cell r="M243"/>
        </row>
        <row r="244">
          <cell r="C244"/>
          <cell r="D244"/>
          <cell r="E244"/>
          <cell r="F244"/>
          <cell r="G244"/>
          <cell r="H244"/>
          <cell r="I244"/>
          <cell r="J244"/>
          <cell r="K244"/>
          <cell r="L244"/>
          <cell r="M244"/>
        </row>
        <row r="245">
          <cell r="C245"/>
          <cell r="D245"/>
          <cell r="E245"/>
          <cell r="F245"/>
          <cell r="G245"/>
          <cell r="H245"/>
          <cell r="I245"/>
          <cell r="J245"/>
          <cell r="K245"/>
          <cell r="L245"/>
          <cell r="M245"/>
        </row>
        <row r="246">
          <cell r="C246"/>
          <cell r="D246"/>
          <cell r="E246"/>
          <cell r="F246"/>
          <cell r="G246"/>
          <cell r="H246"/>
          <cell r="I246"/>
          <cell r="J246"/>
          <cell r="K246"/>
          <cell r="L246"/>
          <cell r="M246"/>
        </row>
        <row r="247">
          <cell r="C247"/>
          <cell r="D247"/>
          <cell r="E247"/>
          <cell r="F247"/>
          <cell r="G247"/>
          <cell r="H247"/>
          <cell r="I247"/>
          <cell r="J247"/>
          <cell r="K247"/>
          <cell r="L247"/>
          <cell r="M247"/>
        </row>
        <row r="248">
          <cell r="C248"/>
          <cell r="D248"/>
          <cell r="E248"/>
          <cell r="F248"/>
          <cell r="G248"/>
          <cell r="H248"/>
          <cell r="I248"/>
          <cell r="J248"/>
          <cell r="K248"/>
          <cell r="L248"/>
          <cell r="M248"/>
        </row>
        <row r="249">
          <cell r="C249"/>
          <cell r="D249"/>
          <cell r="E249"/>
          <cell r="F249"/>
          <cell r="G249"/>
          <cell r="H249"/>
          <cell r="I249"/>
          <cell r="J249"/>
          <cell r="K249"/>
          <cell r="L249"/>
          <cell r="M249"/>
        </row>
        <row r="250">
          <cell r="C250"/>
          <cell r="D250"/>
          <cell r="E250"/>
          <cell r="F250"/>
          <cell r="G250"/>
          <cell r="H250"/>
          <cell r="I250"/>
          <cell r="J250"/>
          <cell r="K250"/>
          <cell r="L250"/>
          <cell r="M250"/>
        </row>
        <row r="251">
          <cell r="C251"/>
          <cell r="D251"/>
          <cell r="E251"/>
          <cell r="F251"/>
          <cell r="G251"/>
          <cell r="H251"/>
          <cell r="I251"/>
          <cell r="J251"/>
          <cell r="K251"/>
          <cell r="L251"/>
          <cell r="M251"/>
        </row>
        <row r="252">
          <cell r="C252"/>
          <cell r="D252"/>
          <cell r="E252"/>
          <cell r="F252"/>
          <cell r="G252"/>
          <cell r="H252"/>
          <cell r="I252"/>
          <cell r="J252"/>
          <cell r="K252"/>
          <cell r="L252"/>
          <cell r="M252"/>
        </row>
        <row r="253">
          <cell r="C253"/>
          <cell r="D253"/>
          <cell r="E253"/>
          <cell r="F253"/>
          <cell r="G253"/>
          <cell r="H253"/>
          <cell r="I253"/>
          <cell r="J253"/>
          <cell r="K253"/>
          <cell r="L253"/>
          <cell r="M253"/>
        </row>
        <row r="254">
          <cell r="C254"/>
          <cell r="D254"/>
          <cell r="E254"/>
          <cell r="F254"/>
          <cell r="G254"/>
          <cell r="H254"/>
          <cell r="I254"/>
          <cell r="J254"/>
          <cell r="K254"/>
          <cell r="L254"/>
          <cell r="M254"/>
        </row>
        <row r="255">
          <cell r="C255"/>
          <cell r="D255"/>
          <cell r="E255"/>
          <cell r="F255"/>
          <cell r="G255"/>
          <cell r="H255"/>
          <cell r="I255"/>
          <cell r="J255"/>
          <cell r="K255"/>
          <cell r="L255"/>
          <cell r="M255"/>
        </row>
        <row r="256">
          <cell r="C256"/>
          <cell r="D256"/>
          <cell r="E256"/>
          <cell r="F256"/>
          <cell r="G256"/>
          <cell r="H256"/>
          <cell r="I256"/>
          <cell r="J256"/>
          <cell r="K256"/>
          <cell r="L256"/>
          <cell r="M256"/>
        </row>
        <row r="257">
          <cell r="C257"/>
          <cell r="D257"/>
          <cell r="E257"/>
          <cell r="F257"/>
          <cell r="G257"/>
          <cell r="H257"/>
          <cell r="I257"/>
          <cell r="J257"/>
          <cell r="K257"/>
          <cell r="L257"/>
          <cell r="M257"/>
        </row>
        <row r="258">
          <cell r="C258"/>
          <cell r="D258"/>
          <cell r="E258"/>
          <cell r="F258"/>
          <cell r="G258"/>
          <cell r="H258"/>
          <cell r="I258"/>
          <cell r="J258"/>
          <cell r="K258"/>
          <cell r="L258"/>
          <cell r="M258"/>
        </row>
        <row r="259">
          <cell r="C259"/>
          <cell r="D259"/>
          <cell r="E259"/>
          <cell r="F259"/>
          <cell r="G259"/>
          <cell r="H259"/>
          <cell r="I259"/>
          <cell r="J259"/>
          <cell r="K259"/>
          <cell r="L259"/>
          <cell r="M259"/>
        </row>
        <row r="260">
          <cell r="C260"/>
          <cell r="D260"/>
          <cell r="E260"/>
          <cell r="F260"/>
          <cell r="G260"/>
          <cell r="H260"/>
          <cell r="I260"/>
          <cell r="J260"/>
          <cell r="K260"/>
          <cell r="L260"/>
          <cell r="M260"/>
        </row>
        <row r="261">
          <cell r="C261"/>
          <cell r="D261"/>
          <cell r="E261"/>
          <cell r="F261"/>
          <cell r="G261"/>
          <cell r="H261"/>
          <cell r="I261"/>
          <cell r="J261"/>
          <cell r="K261"/>
          <cell r="L261"/>
          <cell r="M261"/>
        </row>
        <row r="262">
          <cell r="C262"/>
          <cell r="D262"/>
          <cell r="E262"/>
          <cell r="F262"/>
          <cell r="G262"/>
          <cell r="H262"/>
          <cell r="I262"/>
          <cell r="J262"/>
          <cell r="K262"/>
          <cell r="L262"/>
          <cell r="M262"/>
        </row>
        <row r="263">
          <cell r="C263"/>
          <cell r="D263"/>
          <cell r="E263"/>
          <cell r="F263"/>
          <cell r="G263"/>
          <cell r="H263"/>
          <cell r="I263"/>
          <cell r="J263"/>
          <cell r="K263"/>
          <cell r="L263"/>
          <cell r="M263"/>
        </row>
        <row r="264">
          <cell r="C264"/>
          <cell r="D264"/>
          <cell r="E264"/>
          <cell r="F264"/>
          <cell r="G264"/>
          <cell r="H264"/>
          <cell r="I264"/>
          <cell r="J264"/>
          <cell r="K264"/>
          <cell r="L264"/>
          <cell r="M264"/>
        </row>
        <row r="265">
          <cell r="C265"/>
          <cell r="D265"/>
          <cell r="E265"/>
          <cell r="F265"/>
          <cell r="G265"/>
          <cell r="H265"/>
          <cell r="I265"/>
          <cell r="J265"/>
          <cell r="K265"/>
          <cell r="L265"/>
          <cell r="M265"/>
        </row>
        <row r="266">
          <cell r="C266"/>
          <cell r="D266"/>
          <cell r="E266"/>
          <cell r="F266"/>
          <cell r="G266"/>
          <cell r="H266"/>
          <cell r="I266"/>
          <cell r="J266"/>
          <cell r="K266"/>
          <cell r="L266"/>
          <cell r="M266"/>
        </row>
        <row r="267">
          <cell r="C267"/>
          <cell r="D267"/>
          <cell r="E267"/>
          <cell r="F267"/>
          <cell r="G267"/>
          <cell r="H267"/>
          <cell r="I267"/>
          <cell r="J267"/>
          <cell r="K267"/>
          <cell r="L267"/>
          <cell r="M267"/>
        </row>
        <row r="268">
          <cell r="C268"/>
          <cell r="D268"/>
          <cell r="E268"/>
          <cell r="F268"/>
          <cell r="G268"/>
          <cell r="H268"/>
          <cell r="I268"/>
          <cell r="J268"/>
          <cell r="K268"/>
          <cell r="L268"/>
          <cell r="M268"/>
        </row>
        <row r="269">
          <cell r="C269"/>
          <cell r="D269"/>
          <cell r="E269"/>
          <cell r="F269"/>
          <cell r="G269"/>
          <cell r="H269"/>
          <cell r="I269"/>
          <cell r="J269"/>
          <cell r="K269"/>
          <cell r="L269"/>
          <cell r="M269"/>
        </row>
        <row r="270">
          <cell r="C270"/>
          <cell r="D270"/>
          <cell r="E270"/>
          <cell r="F270"/>
          <cell r="G270"/>
          <cell r="H270"/>
          <cell r="I270"/>
          <cell r="J270"/>
          <cell r="K270"/>
          <cell r="L270"/>
          <cell r="M270"/>
        </row>
        <row r="271">
          <cell r="C271"/>
          <cell r="D271"/>
          <cell r="E271"/>
          <cell r="F271"/>
          <cell r="G271"/>
          <cell r="H271"/>
          <cell r="I271"/>
          <cell r="J271"/>
          <cell r="K271"/>
          <cell r="L271"/>
          <cell r="M271"/>
        </row>
        <row r="272">
          <cell r="C272"/>
          <cell r="D272"/>
          <cell r="E272"/>
          <cell r="F272"/>
          <cell r="G272"/>
          <cell r="H272"/>
          <cell r="I272"/>
          <cell r="J272"/>
          <cell r="K272"/>
          <cell r="L272"/>
          <cell r="M272"/>
        </row>
        <row r="273">
          <cell r="C273"/>
          <cell r="D273"/>
          <cell r="E273"/>
          <cell r="F273"/>
          <cell r="G273"/>
          <cell r="H273"/>
          <cell r="I273"/>
          <cell r="J273"/>
          <cell r="K273"/>
          <cell r="L273"/>
          <cell r="M273"/>
        </row>
        <row r="274">
          <cell r="C274"/>
          <cell r="D274"/>
          <cell r="E274"/>
          <cell r="F274"/>
          <cell r="G274"/>
          <cell r="H274"/>
          <cell r="I274"/>
          <cell r="J274"/>
          <cell r="K274"/>
          <cell r="L274"/>
          <cell r="M274"/>
        </row>
        <row r="275">
          <cell r="C275"/>
          <cell r="D275"/>
          <cell r="E275"/>
          <cell r="F275"/>
          <cell r="G275"/>
          <cell r="H275"/>
          <cell r="I275"/>
          <cell r="J275"/>
          <cell r="K275"/>
          <cell r="L275"/>
          <cell r="M275"/>
        </row>
        <row r="276">
          <cell r="C276"/>
          <cell r="D276"/>
          <cell r="E276"/>
          <cell r="F276"/>
          <cell r="G276"/>
          <cell r="H276"/>
          <cell r="I276"/>
          <cell r="J276"/>
          <cell r="K276"/>
          <cell r="L276"/>
          <cell r="M276"/>
        </row>
        <row r="277">
          <cell r="C277"/>
          <cell r="D277"/>
          <cell r="E277"/>
          <cell r="F277"/>
          <cell r="G277"/>
          <cell r="H277"/>
          <cell r="I277"/>
          <cell r="J277"/>
          <cell r="K277"/>
          <cell r="L277"/>
          <cell r="M277"/>
        </row>
        <row r="278">
          <cell r="C278"/>
          <cell r="D278"/>
          <cell r="E278"/>
          <cell r="F278"/>
          <cell r="G278"/>
          <cell r="H278"/>
          <cell r="I278"/>
          <cell r="J278"/>
          <cell r="K278"/>
          <cell r="L278"/>
          <cell r="M278"/>
        </row>
        <row r="279">
          <cell r="C279"/>
          <cell r="D279"/>
          <cell r="E279"/>
          <cell r="F279"/>
          <cell r="G279"/>
          <cell r="H279"/>
          <cell r="I279"/>
          <cell r="J279"/>
          <cell r="K279"/>
          <cell r="L279"/>
          <cell r="M279"/>
        </row>
        <row r="280">
          <cell r="C280"/>
          <cell r="D280"/>
          <cell r="E280"/>
          <cell r="F280"/>
          <cell r="G280"/>
          <cell r="H280"/>
          <cell r="I280"/>
          <cell r="J280"/>
          <cell r="K280"/>
          <cell r="L280"/>
          <cell r="M280"/>
        </row>
        <row r="281">
          <cell r="C281"/>
          <cell r="D281"/>
          <cell r="E281"/>
          <cell r="F281"/>
          <cell r="G281"/>
          <cell r="H281"/>
          <cell r="I281"/>
          <cell r="J281"/>
          <cell r="K281"/>
          <cell r="L281"/>
          <cell r="M281"/>
        </row>
        <row r="282">
          <cell r="C282"/>
          <cell r="D282"/>
          <cell r="E282"/>
          <cell r="F282"/>
          <cell r="G282"/>
          <cell r="H282"/>
          <cell r="I282"/>
          <cell r="J282"/>
          <cell r="K282"/>
          <cell r="L282"/>
          <cell r="M282"/>
        </row>
        <row r="283">
          <cell r="C283"/>
          <cell r="D283"/>
          <cell r="E283"/>
          <cell r="F283"/>
          <cell r="G283"/>
          <cell r="H283"/>
          <cell r="I283"/>
          <cell r="J283"/>
          <cell r="K283"/>
          <cell r="L283"/>
          <cell r="M283"/>
        </row>
        <row r="284">
          <cell r="C284"/>
          <cell r="D284"/>
          <cell r="E284"/>
          <cell r="F284"/>
          <cell r="G284"/>
          <cell r="H284"/>
          <cell r="I284"/>
          <cell r="J284"/>
          <cell r="K284"/>
          <cell r="L284"/>
          <cell r="M284"/>
        </row>
        <row r="285">
          <cell r="C285"/>
          <cell r="D285"/>
          <cell r="E285"/>
          <cell r="F285"/>
          <cell r="G285"/>
          <cell r="H285"/>
          <cell r="I285"/>
          <cell r="J285"/>
          <cell r="K285"/>
          <cell r="L285"/>
          <cell r="M285"/>
        </row>
        <row r="286">
          <cell r="C286"/>
          <cell r="D286"/>
          <cell r="E286"/>
          <cell r="F286"/>
          <cell r="G286"/>
          <cell r="H286"/>
          <cell r="I286"/>
          <cell r="J286"/>
          <cell r="K286"/>
          <cell r="L286"/>
          <cell r="M286"/>
        </row>
        <row r="287">
          <cell r="C287"/>
          <cell r="D287"/>
          <cell r="E287"/>
          <cell r="F287"/>
          <cell r="G287"/>
          <cell r="H287"/>
          <cell r="I287"/>
          <cell r="J287"/>
          <cell r="K287"/>
          <cell r="L287"/>
          <cell r="M287"/>
        </row>
        <row r="288">
          <cell r="C288"/>
          <cell r="D288"/>
          <cell r="E288"/>
          <cell r="F288"/>
          <cell r="G288"/>
          <cell r="H288"/>
          <cell r="I288"/>
          <cell r="J288"/>
          <cell r="K288"/>
          <cell r="L288"/>
          <cell r="M288"/>
        </row>
        <row r="289">
          <cell r="C289"/>
          <cell r="D289"/>
          <cell r="E289"/>
          <cell r="F289"/>
          <cell r="G289"/>
          <cell r="H289"/>
          <cell r="I289"/>
          <cell r="J289"/>
          <cell r="K289"/>
          <cell r="L289"/>
          <cell r="M289"/>
        </row>
        <row r="290">
          <cell r="C290"/>
          <cell r="D290"/>
          <cell r="E290"/>
          <cell r="F290"/>
          <cell r="G290"/>
          <cell r="H290"/>
          <cell r="I290"/>
          <cell r="J290"/>
          <cell r="K290"/>
          <cell r="L290"/>
          <cell r="M290"/>
        </row>
        <row r="291">
          <cell r="C291"/>
          <cell r="D291"/>
          <cell r="E291"/>
          <cell r="F291"/>
          <cell r="G291"/>
          <cell r="H291"/>
          <cell r="I291"/>
          <cell r="J291"/>
          <cell r="K291"/>
          <cell r="L291"/>
          <cell r="M291"/>
        </row>
        <row r="292">
          <cell r="C292"/>
          <cell r="D292"/>
          <cell r="E292"/>
          <cell r="F292"/>
          <cell r="G292"/>
          <cell r="H292"/>
          <cell r="I292"/>
          <cell r="J292"/>
          <cell r="K292"/>
          <cell r="L292"/>
          <cell r="M292"/>
        </row>
        <row r="293">
          <cell r="C293"/>
          <cell r="D293"/>
          <cell r="E293"/>
          <cell r="F293"/>
          <cell r="G293"/>
          <cell r="H293"/>
          <cell r="I293"/>
          <cell r="J293"/>
          <cell r="K293"/>
          <cell r="L293"/>
          <cell r="M293"/>
        </row>
        <row r="294">
          <cell r="C294"/>
          <cell r="D294"/>
          <cell r="E294"/>
          <cell r="F294"/>
          <cell r="G294"/>
          <cell r="H294"/>
          <cell r="I294"/>
          <cell r="J294"/>
          <cell r="K294"/>
          <cell r="L294"/>
          <cell r="M294"/>
        </row>
        <row r="295">
          <cell r="C295"/>
          <cell r="D295"/>
          <cell r="E295"/>
          <cell r="F295"/>
          <cell r="G295"/>
          <cell r="H295"/>
          <cell r="I295"/>
          <cell r="J295"/>
          <cell r="K295"/>
          <cell r="L295"/>
          <cell r="M295"/>
        </row>
        <row r="296">
          <cell r="C296"/>
          <cell r="D296"/>
          <cell r="E296"/>
          <cell r="F296"/>
          <cell r="G296"/>
          <cell r="H296"/>
          <cell r="I296"/>
          <cell r="J296"/>
          <cell r="K296"/>
          <cell r="L296"/>
          <cell r="M296"/>
        </row>
        <row r="297">
          <cell r="C297"/>
          <cell r="D297"/>
          <cell r="E297"/>
          <cell r="F297"/>
          <cell r="G297"/>
          <cell r="H297"/>
          <cell r="I297"/>
          <cell r="J297"/>
          <cell r="K297"/>
          <cell r="L297"/>
          <cell r="M297"/>
        </row>
        <row r="298">
          <cell r="C298"/>
          <cell r="D298"/>
          <cell r="E298"/>
          <cell r="F298"/>
          <cell r="G298"/>
          <cell r="H298"/>
          <cell r="I298"/>
          <cell r="J298"/>
          <cell r="K298"/>
          <cell r="L298"/>
          <cell r="M298"/>
        </row>
        <row r="299">
          <cell r="C299"/>
          <cell r="D299"/>
          <cell r="E299"/>
          <cell r="F299"/>
          <cell r="G299"/>
          <cell r="H299"/>
          <cell r="I299"/>
          <cell r="J299"/>
          <cell r="K299"/>
          <cell r="L299"/>
          <cell r="M299"/>
        </row>
        <row r="300">
          <cell r="C300"/>
          <cell r="D300"/>
          <cell r="E300"/>
          <cell r="F300"/>
          <cell r="G300"/>
          <cell r="H300"/>
          <cell r="I300"/>
          <cell r="J300"/>
          <cell r="K300"/>
          <cell r="L300"/>
          <cell r="M300"/>
        </row>
        <row r="301">
          <cell r="C301"/>
          <cell r="D301"/>
          <cell r="E301"/>
          <cell r="F301"/>
          <cell r="G301"/>
          <cell r="H301"/>
          <cell r="I301"/>
          <cell r="J301"/>
          <cell r="K301"/>
          <cell r="L301"/>
          <cell r="M301"/>
        </row>
        <row r="302">
          <cell r="C302"/>
          <cell r="D302"/>
          <cell r="E302"/>
          <cell r="F302"/>
          <cell r="G302"/>
          <cell r="H302"/>
          <cell r="I302"/>
          <cell r="J302"/>
          <cell r="K302"/>
          <cell r="L302"/>
          <cell r="M302"/>
        </row>
        <row r="303">
          <cell r="C303"/>
          <cell r="D303"/>
          <cell r="E303"/>
          <cell r="F303"/>
          <cell r="G303"/>
          <cell r="H303"/>
          <cell r="I303"/>
          <cell r="J303"/>
          <cell r="K303"/>
          <cell r="L303"/>
          <cell r="M303"/>
        </row>
        <row r="304">
          <cell r="C304"/>
          <cell r="D304"/>
          <cell r="E304"/>
          <cell r="F304"/>
          <cell r="G304"/>
          <cell r="H304"/>
          <cell r="I304"/>
          <cell r="J304"/>
          <cell r="K304"/>
          <cell r="L304"/>
          <cell r="M304"/>
        </row>
        <row r="305">
          <cell r="C305"/>
          <cell r="D305"/>
          <cell r="E305"/>
          <cell r="F305"/>
          <cell r="G305"/>
          <cell r="H305"/>
          <cell r="I305"/>
          <cell r="J305"/>
          <cell r="K305"/>
          <cell r="L305"/>
          <cell r="M305"/>
        </row>
        <row r="306">
          <cell r="C306"/>
          <cell r="D306"/>
          <cell r="E306"/>
          <cell r="F306"/>
          <cell r="G306"/>
          <cell r="H306"/>
          <cell r="I306"/>
          <cell r="J306"/>
          <cell r="K306"/>
          <cell r="L306"/>
          <cell r="M306"/>
        </row>
        <row r="307">
          <cell r="C307"/>
          <cell r="D307"/>
          <cell r="E307"/>
          <cell r="F307"/>
          <cell r="G307"/>
          <cell r="H307"/>
          <cell r="I307"/>
          <cell r="J307"/>
          <cell r="K307"/>
          <cell r="L307"/>
          <cell r="M307"/>
        </row>
        <row r="308">
          <cell r="C308"/>
          <cell r="D308"/>
          <cell r="E308"/>
          <cell r="F308"/>
          <cell r="G308"/>
          <cell r="H308"/>
          <cell r="I308"/>
          <cell r="J308"/>
          <cell r="K308"/>
          <cell r="L308"/>
          <cell r="M308"/>
        </row>
        <row r="309">
          <cell r="C309"/>
          <cell r="D309"/>
          <cell r="E309"/>
          <cell r="F309"/>
          <cell r="G309"/>
          <cell r="H309"/>
          <cell r="I309"/>
          <cell r="J309"/>
          <cell r="K309"/>
          <cell r="L309"/>
          <cell r="M309"/>
        </row>
        <row r="310">
          <cell r="C310"/>
          <cell r="D310"/>
          <cell r="E310"/>
          <cell r="F310"/>
          <cell r="G310"/>
          <cell r="H310"/>
          <cell r="I310"/>
          <cell r="J310"/>
          <cell r="K310"/>
          <cell r="L310"/>
          <cell r="M310"/>
        </row>
        <row r="311">
          <cell r="C311"/>
          <cell r="D311"/>
          <cell r="E311"/>
          <cell r="F311"/>
          <cell r="G311"/>
          <cell r="H311"/>
          <cell r="I311"/>
          <cell r="J311"/>
          <cell r="K311"/>
          <cell r="L311"/>
          <cell r="M311"/>
        </row>
        <row r="312">
          <cell r="C312"/>
          <cell r="D312"/>
          <cell r="E312"/>
          <cell r="F312"/>
          <cell r="G312"/>
          <cell r="H312"/>
          <cell r="I312"/>
          <cell r="J312"/>
          <cell r="K312"/>
          <cell r="L312"/>
          <cell r="M312"/>
        </row>
        <row r="313">
          <cell r="C313"/>
          <cell r="D313"/>
          <cell r="E313"/>
          <cell r="F313"/>
          <cell r="G313"/>
          <cell r="H313"/>
          <cell r="I313"/>
          <cell r="J313"/>
          <cell r="K313"/>
          <cell r="L313"/>
          <cell r="M313"/>
        </row>
        <row r="314">
          <cell r="C314"/>
          <cell r="D314"/>
          <cell r="E314"/>
          <cell r="F314"/>
          <cell r="G314"/>
          <cell r="H314"/>
          <cell r="I314"/>
          <cell r="J314"/>
          <cell r="K314"/>
          <cell r="L314"/>
          <cell r="M314"/>
        </row>
        <row r="315">
          <cell r="C315"/>
          <cell r="D315"/>
          <cell r="E315"/>
          <cell r="F315"/>
          <cell r="G315"/>
          <cell r="H315"/>
          <cell r="I315"/>
          <cell r="J315"/>
          <cell r="K315"/>
          <cell r="L315"/>
          <cell r="M315"/>
        </row>
        <row r="316">
          <cell r="C316"/>
          <cell r="D316"/>
          <cell r="E316"/>
          <cell r="F316"/>
          <cell r="G316"/>
          <cell r="H316"/>
          <cell r="I316"/>
          <cell r="J316"/>
          <cell r="K316"/>
          <cell r="L316"/>
          <cell r="M316"/>
        </row>
        <row r="317">
          <cell r="C317"/>
          <cell r="D317"/>
          <cell r="E317"/>
          <cell r="F317"/>
          <cell r="G317"/>
          <cell r="H317"/>
          <cell r="I317"/>
          <cell r="J317"/>
          <cell r="K317"/>
          <cell r="L317"/>
          <cell r="M317"/>
        </row>
        <row r="318">
          <cell r="C318"/>
          <cell r="D318"/>
          <cell r="E318"/>
          <cell r="F318"/>
          <cell r="G318"/>
          <cell r="H318"/>
          <cell r="I318"/>
          <cell r="J318"/>
          <cell r="K318"/>
          <cell r="L318"/>
          <cell r="M318"/>
        </row>
        <row r="319">
          <cell r="C319"/>
          <cell r="D319"/>
          <cell r="E319"/>
          <cell r="F319"/>
          <cell r="G319"/>
          <cell r="H319"/>
          <cell r="I319"/>
          <cell r="J319"/>
          <cell r="K319"/>
          <cell r="L319"/>
          <cell r="M319"/>
        </row>
        <row r="320">
          <cell r="C320"/>
          <cell r="D320"/>
          <cell r="E320"/>
          <cell r="F320"/>
          <cell r="G320"/>
          <cell r="H320"/>
          <cell r="I320"/>
          <cell r="J320"/>
          <cell r="K320"/>
          <cell r="L320"/>
          <cell r="M320"/>
        </row>
        <row r="321">
          <cell r="C321"/>
          <cell r="D321"/>
          <cell r="E321"/>
          <cell r="F321"/>
          <cell r="G321"/>
          <cell r="H321"/>
          <cell r="I321"/>
          <cell r="J321"/>
          <cell r="K321"/>
          <cell r="L321"/>
          <cell r="M321"/>
        </row>
        <row r="322">
          <cell r="C322"/>
          <cell r="D322"/>
          <cell r="E322"/>
          <cell r="F322"/>
          <cell r="G322"/>
          <cell r="H322"/>
          <cell r="I322"/>
          <cell r="J322"/>
          <cell r="K322"/>
          <cell r="L322"/>
          <cell r="M322"/>
        </row>
        <row r="323">
          <cell r="C323"/>
          <cell r="D323"/>
          <cell r="E323"/>
          <cell r="F323"/>
          <cell r="G323"/>
          <cell r="H323"/>
          <cell r="I323"/>
          <cell r="J323"/>
          <cell r="K323"/>
          <cell r="L323"/>
          <cell r="M323"/>
        </row>
        <row r="324">
          <cell r="C324"/>
          <cell r="D324"/>
          <cell r="E324"/>
          <cell r="F324"/>
          <cell r="G324"/>
          <cell r="H324"/>
          <cell r="I324"/>
          <cell r="J324"/>
          <cell r="K324"/>
          <cell r="L324"/>
          <cell r="M324"/>
        </row>
        <row r="325">
          <cell r="C325"/>
          <cell r="D325"/>
          <cell r="E325"/>
          <cell r="F325"/>
          <cell r="G325"/>
          <cell r="H325"/>
          <cell r="I325"/>
          <cell r="J325"/>
          <cell r="K325"/>
          <cell r="L325"/>
          <cell r="M325"/>
        </row>
        <row r="326">
          <cell r="C326"/>
          <cell r="D326"/>
          <cell r="E326"/>
          <cell r="F326"/>
          <cell r="G326"/>
          <cell r="H326"/>
          <cell r="I326"/>
          <cell r="J326"/>
          <cell r="K326"/>
          <cell r="L326"/>
          <cell r="M326"/>
        </row>
        <row r="327">
          <cell r="C327"/>
          <cell r="D327"/>
          <cell r="E327"/>
          <cell r="F327"/>
          <cell r="G327"/>
          <cell r="H327"/>
          <cell r="I327"/>
          <cell r="J327"/>
          <cell r="K327"/>
          <cell r="L327"/>
          <cell r="M327"/>
        </row>
        <row r="328">
          <cell r="C328"/>
          <cell r="D328"/>
          <cell r="E328"/>
          <cell r="F328"/>
          <cell r="G328"/>
          <cell r="H328"/>
          <cell r="I328"/>
          <cell r="J328"/>
          <cell r="K328"/>
          <cell r="L328"/>
          <cell r="M328"/>
        </row>
        <row r="329">
          <cell r="C329"/>
          <cell r="D329"/>
          <cell r="E329"/>
          <cell r="F329"/>
          <cell r="G329"/>
          <cell r="H329"/>
          <cell r="I329"/>
          <cell r="J329"/>
          <cell r="K329"/>
          <cell r="L329"/>
          <cell r="M329"/>
        </row>
        <row r="330">
          <cell r="C330"/>
          <cell r="D330"/>
          <cell r="E330"/>
          <cell r="F330"/>
          <cell r="G330"/>
          <cell r="H330"/>
          <cell r="I330"/>
          <cell r="J330"/>
          <cell r="K330"/>
          <cell r="L330"/>
          <cell r="M330"/>
        </row>
        <row r="331">
          <cell r="C331"/>
          <cell r="D331"/>
          <cell r="E331"/>
          <cell r="F331"/>
          <cell r="G331"/>
          <cell r="H331"/>
          <cell r="I331"/>
          <cell r="J331"/>
          <cell r="K331"/>
          <cell r="L331"/>
          <cell r="M331"/>
        </row>
        <row r="332">
          <cell r="C332"/>
          <cell r="D332"/>
          <cell r="E332"/>
          <cell r="F332"/>
          <cell r="G332"/>
          <cell r="H332"/>
          <cell r="I332"/>
          <cell r="J332"/>
          <cell r="K332"/>
          <cell r="L332"/>
          <cell r="M332"/>
        </row>
        <row r="333">
          <cell r="C333"/>
          <cell r="D333"/>
          <cell r="E333"/>
          <cell r="F333"/>
          <cell r="G333"/>
          <cell r="H333"/>
          <cell r="I333"/>
          <cell r="J333"/>
          <cell r="K333"/>
          <cell r="L333"/>
          <cell r="M333"/>
        </row>
        <row r="334">
          <cell r="C334"/>
          <cell r="D334"/>
          <cell r="E334"/>
          <cell r="F334"/>
          <cell r="G334"/>
          <cell r="H334"/>
          <cell r="I334"/>
          <cell r="J334"/>
          <cell r="K334"/>
          <cell r="L334"/>
          <cell r="M334"/>
        </row>
        <row r="335">
          <cell r="C335"/>
          <cell r="D335"/>
          <cell r="E335"/>
          <cell r="F335"/>
          <cell r="G335"/>
          <cell r="H335"/>
          <cell r="I335"/>
          <cell r="J335"/>
          <cell r="K335"/>
          <cell r="L335"/>
          <cell r="M335"/>
        </row>
        <row r="336">
          <cell r="C336"/>
          <cell r="D336"/>
          <cell r="E336"/>
          <cell r="F336"/>
          <cell r="G336"/>
          <cell r="H336"/>
          <cell r="I336"/>
          <cell r="J336"/>
          <cell r="K336"/>
          <cell r="L336"/>
          <cell r="M336"/>
        </row>
        <row r="337">
          <cell r="C337"/>
          <cell r="D337"/>
          <cell r="E337"/>
          <cell r="F337"/>
          <cell r="G337"/>
          <cell r="H337"/>
          <cell r="I337"/>
          <cell r="J337"/>
          <cell r="K337"/>
          <cell r="L337"/>
          <cell r="M337"/>
        </row>
        <row r="338">
          <cell r="C338"/>
          <cell r="D338"/>
          <cell r="E338"/>
          <cell r="F338"/>
          <cell r="G338"/>
          <cell r="H338"/>
          <cell r="I338"/>
          <cell r="J338"/>
          <cell r="K338"/>
          <cell r="L338"/>
          <cell r="M338"/>
        </row>
        <row r="339">
          <cell r="C339"/>
          <cell r="D339"/>
          <cell r="E339"/>
          <cell r="F339"/>
          <cell r="G339"/>
          <cell r="H339"/>
          <cell r="I339"/>
          <cell r="J339"/>
          <cell r="K339"/>
          <cell r="L339"/>
          <cell r="M339"/>
        </row>
        <row r="340">
          <cell r="C340"/>
          <cell r="D340"/>
          <cell r="E340"/>
          <cell r="F340"/>
          <cell r="G340"/>
          <cell r="H340"/>
          <cell r="I340"/>
          <cell r="J340"/>
          <cell r="K340"/>
          <cell r="L340"/>
          <cell r="M340"/>
        </row>
        <row r="341">
          <cell r="C341"/>
          <cell r="D341"/>
          <cell r="E341"/>
          <cell r="F341"/>
          <cell r="G341"/>
          <cell r="H341"/>
          <cell r="I341"/>
          <cell r="J341"/>
          <cell r="K341"/>
          <cell r="L341"/>
          <cell r="M341"/>
        </row>
        <row r="342">
          <cell r="C342"/>
          <cell r="D342"/>
          <cell r="E342"/>
          <cell r="F342"/>
          <cell r="G342"/>
          <cell r="H342"/>
          <cell r="I342"/>
          <cell r="J342"/>
          <cell r="K342"/>
          <cell r="L342"/>
          <cell r="M342"/>
        </row>
        <row r="343">
          <cell r="C343"/>
          <cell r="D343"/>
          <cell r="E343"/>
          <cell r="F343"/>
          <cell r="G343"/>
          <cell r="H343"/>
          <cell r="I343"/>
          <cell r="J343"/>
          <cell r="K343"/>
          <cell r="L343"/>
          <cell r="M343"/>
        </row>
        <row r="344">
          <cell r="C344"/>
          <cell r="D344"/>
          <cell r="E344"/>
          <cell r="F344"/>
          <cell r="G344"/>
          <cell r="H344"/>
          <cell r="I344"/>
          <cell r="J344"/>
          <cell r="K344"/>
          <cell r="L344"/>
          <cell r="M344"/>
        </row>
        <row r="345">
          <cell r="C345"/>
          <cell r="D345"/>
          <cell r="E345"/>
          <cell r="F345"/>
          <cell r="G345"/>
          <cell r="H345"/>
          <cell r="I345"/>
          <cell r="J345"/>
          <cell r="K345"/>
          <cell r="L345"/>
          <cell r="M345"/>
        </row>
        <row r="346">
          <cell r="C346"/>
          <cell r="D346"/>
          <cell r="E346"/>
          <cell r="F346"/>
          <cell r="G346"/>
          <cell r="H346"/>
          <cell r="I346"/>
          <cell r="J346"/>
          <cell r="K346"/>
          <cell r="L346"/>
          <cell r="M346"/>
        </row>
        <row r="347">
          <cell r="C347"/>
          <cell r="D347"/>
          <cell r="E347"/>
          <cell r="F347"/>
          <cell r="G347"/>
          <cell r="H347"/>
          <cell r="I347"/>
          <cell r="J347"/>
          <cell r="K347"/>
          <cell r="L347"/>
          <cell r="M347"/>
        </row>
        <row r="348">
          <cell r="C348"/>
          <cell r="D348"/>
          <cell r="E348"/>
          <cell r="F348"/>
          <cell r="G348"/>
          <cell r="H348"/>
          <cell r="I348"/>
          <cell r="J348"/>
          <cell r="K348"/>
          <cell r="L348"/>
          <cell r="M348"/>
        </row>
        <row r="349">
          <cell r="C349"/>
          <cell r="D349"/>
          <cell r="E349"/>
          <cell r="F349"/>
          <cell r="G349"/>
          <cell r="H349"/>
          <cell r="I349"/>
          <cell r="J349"/>
          <cell r="K349"/>
          <cell r="L349"/>
          <cell r="M349"/>
        </row>
        <row r="350">
          <cell r="C350"/>
          <cell r="D350"/>
          <cell r="E350"/>
          <cell r="F350"/>
          <cell r="G350"/>
          <cell r="H350"/>
          <cell r="I350"/>
          <cell r="J350"/>
          <cell r="K350"/>
          <cell r="L350"/>
          <cell r="M350"/>
        </row>
        <row r="351">
          <cell r="C351"/>
          <cell r="D351"/>
          <cell r="E351"/>
          <cell r="F351"/>
          <cell r="G351"/>
          <cell r="H351"/>
          <cell r="I351"/>
          <cell r="J351"/>
          <cell r="K351"/>
          <cell r="L351"/>
          <cell r="M351"/>
        </row>
        <row r="352">
          <cell r="C352"/>
          <cell r="D352"/>
          <cell r="E352"/>
          <cell r="F352"/>
          <cell r="G352"/>
          <cell r="H352"/>
          <cell r="I352"/>
          <cell r="J352"/>
          <cell r="K352"/>
          <cell r="L352"/>
          <cell r="M352"/>
        </row>
        <row r="353">
          <cell r="C353"/>
          <cell r="D353"/>
          <cell r="E353"/>
          <cell r="F353"/>
          <cell r="G353"/>
          <cell r="H353"/>
          <cell r="I353"/>
          <cell r="J353"/>
          <cell r="K353"/>
          <cell r="L353"/>
          <cell r="M353"/>
        </row>
        <row r="354">
          <cell r="C354"/>
          <cell r="D354"/>
          <cell r="E354"/>
          <cell r="F354"/>
          <cell r="G354"/>
          <cell r="H354"/>
          <cell r="I354"/>
          <cell r="J354"/>
          <cell r="K354"/>
          <cell r="L354"/>
          <cell r="M354"/>
        </row>
        <row r="355">
          <cell r="C355"/>
          <cell r="D355"/>
          <cell r="E355"/>
          <cell r="F355"/>
          <cell r="G355"/>
          <cell r="H355"/>
          <cell r="I355"/>
          <cell r="J355"/>
          <cell r="K355"/>
          <cell r="L355"/>
          <cell r="M355"/>
        </row>
        <row r="356">
          <cell r="C356"/>
          <cell r="D356"/>
          <cell r="E356"/>
          <cell r="F356"/>
          <cell r="G356"/>
          <cell r="H356"/>
          <cell r="I356"/>
          <cell r="J356"/>
          <cell r="K356"/>
          <cell r="L356"/>
          <cell r="M356"/>
        </row>
        <row r="357">
          <cell r="C357"/>
          <cell r="D357"/>
          <cell r="E357"/>
          <cell r="F357"/>
          <cell r="G357"/>
          <cell r="H357"/>
          <cell r="I357"/>
          <cell r="J357"/>
          <cell r="K357"/>
          <cell r="L357"/>
          <cell r="M357"/>
        </row>
        <row r="358">
          <cell r="C358"/>
          <cell r="D358"/>
          <cell r="E358"/>
          <cell r="F358"/>
          <cell r="G358"/>
          <cell r="H358"/>
          <cell r="I358"/>
          <cell r="J358"/>
          <cell r="K358"/>
          <cell r="L358"/>
          <cell r="M358"/>
        </row>
        <row r="359">
          <cell r="C359"/>
          <cell r="D359"/>
          <cell r="E359"/>
          <cell r="F359"/>
          <cell r="G359"/>
          <cell r="H359"/>
          <cell r="I359"/>
          <cell r="J359"/>
          <cell r="K359"/>
          <cell r="L359"/>
          <cell r="M359"/>
        </row>
        <row r="360">
          <cell r="C360"/>
          <cell r="D360"/>
          <cell r="E360"/>
          <cell r="F360"/>
          <cell r="G360"/>
          <cell r="H360"/>
          <cell r="I360"/>
          <cell r="J360"/>
          <cell r="K360"/>
          <cell r="L360"/>
          <cell r="M360"/>
        </row>
        <row r="361">
          <cell r="C361"/>
          <cell r="D361"/>
          <cell r="E361"/>
          <cell r="F361"/>
          <cell r="G361"/>
          <cell r="H361"/>
          <cell r="I361"/>
          <cell r="J361"/>
          <cell r="K361"/>
          <cell r="L361"/>
          <cell r="M361"/>
        </row>
        <row r="362">
          <cell r="C362"/>
          <cell r="D362"/>
          <cell r="E362"/>
          <cell r="F362"/>
          <cell r="G362"/>
          <cell r="H362"/>
          <cell r="I362"/>
          <cell r="J362"/>
          <cell r="K362"/>
          <cell r="L362"/>
          <cell r="M362"/>
        </row>
        <row r="363">
          <cell r="C363"/>
          <cell r="D363"/>
          <cell r="E363"/>
          <cell r="F363"/>
          <cell r="G363"/>
          <cell r="H363"/>
          <cell r="I363"/>
          <cell r="J363"/>
          <cell r="K363"/>
          <cell r="L363"/>
          <cell r="M363"/>
        </row>
        <row r="364">
          <cell r="C364"/>
          <cell r="D364"/>
          <cell r="E364"/>
          <cell r="F364"/>
          <cell r="G364"/>
          <cell r="H364"/>
          <cell r="I364"/>
          <cell r="J364"/>
          <cell r="K364"/>
          <cell r="L364"/>
          <cell r="M364"/>
        </row>
        <row r="365">
          <cell r="C365"/>
          <cell r="D365"/>
          <cell r="E365"/>
          <cell r="F365"/>
          <cell r="G365"/>
          <cell r="H365"/>
          <cell r="I365"/>
          <cell r="J365"/>
          <cell r="K365"/>
          <cell r="L365"/>
          <cell r="M365"/>
        </row>
        <row r="366">
          <cell r="C366"/>
          <cell r="D366"/>
          <cell r="E366"/>
          <cell r="F366"/>
          <cell r="G366"/>
          <cell r="H366"/>
          <cell r="I366"/>
          <cell r="J366"/>
          <cell r="K366"/>
          <cell r="L366"/>
          <cell r="M366"/>
        </row>
        <row r="367">
          <cell r="C367"/>
          <cell r="D367"/>
          <cell r="E367"/>
          <cell r="F367"/>
          <cell r="G367"/>
          <cell r="H367"/>
          <cell r="I367"/>
          <cell r="J367"/>
          <cell r="K367"/>
          <cell r="L367"/>
          <cell r="M367"/>
        </row>
        <row r="368">
          <cell r="C368"/>
          <cell r="D368"/>
          <cell r="E368"/>
          <cell r="F368"/>
          <cell r="G368"/>
          <cell r="H368"/>
          <cell r="I368"/>
          <cell r="J368"/>
          <cell r="K368"/>
          <cell r="L368"/>
          <cell r="M368"/>
        </row>
        <row r="369">
          <cell r="C369"/>
          <cell r="D369"/>
          <cell r="E369"/>
          <cell r="F369"/>
          <cell r="G369"/>
          <cell r="H369"/>
          <cell r="I369"/>
          <cell r="J369"/>
          <cell r="K369"/>
          <cell r="L369"/>
          <cell r="M369"/>
        </row>
        <row r="370">
          <cell r="C370"/>
          <cell r="D370"/>
          <cell r="E370"/>
          <cell r="F370"/>
          <cell r="G370"/>
          <cell r="H370"/>
          <cell r="I370"/>
          <cell r="J370"/>
          <cell r="K370"/>
          <cell r="L370"/>
          <cell r="M370"/>
        </row>
        <row r="371">
          <cell r="C371"/>
          <cell r="D371"/>
          <cell r="E371"/>
          <cell r="F371"/>
          <cell r="G371"/>
          <cell r="H371"/>
          <cell r="I371"/>
          <cell r="J371"/>
          <cell r="K371"/>
          <cell r="L371"/>
          <cell r="M371"/>
        </row>
        <row r="372">
          <cell r="C372"/>
          <cell r="D372"/>
          <cell r="E372"/>
          <cell r="F372"/>
          <cell r="G372"/>
          <cell r="H372"/>
          <cell r="I372"/>
          <cell r="J372"/>
          <cell r="K372"/>
          <cell r="L372"/>
          <cell r="M372"/>
        </row>
        <row r="373">
          <cell r="C373"/>
          <cell r="D373"/>
          <cell r="E373"/>
          <cell r="F373"/>
          <cell r="G373"/>
          <cell r="H373"/>
          <cell r="I373"/>
          <cell r="J373"/>
          <cell r="K373"/>
          <cell r="L373"/>
          <cell r="M373"/>
        </row>
        <row r="374">
          <cell r="C374"/>
          <cell r="D374"/>
          <cell r="E374"/>
          <cell r="F374"/>
          <cell r="G374"/>
          <cell r="H374"/>
          <cell r="I374"/>
          <cell r="J374"/>
          <cell r="K374"/>
          <cell r="L374"/>
          <cell r="M374"/>
        </row>
        <row r="375">
          <cell r="C375"/>
          <cell r="D375"/>
          <cell r="E375"/>
          <cell r="F375"/>
          <cell r="G375"/>
          <cell r="H375"/>
          <cell r="I375"/>
          <cell r="J375"/>
          <cell r="K375"/>
          <cell r="L375"/>
          <cell r="M375"/>
        </row>
        <row r="376">
          <cell r="C376"/>
          <cell r="D376"/>
          <cell r="E376"/>
          <cell r="F376"/>
          <cell r="G376"/>
          <cell r="H376"/>
          <cell r="I376"/>
          <cell r="J376"/>
          <cell r="K376"/>
          <cell r="L376"/>
          <cell r="M376"/>
        </row>
        <row r="377">
          <cell r="C377"/>
          <cell r="D377"/>
          <cell r="E377"/>
          <cell r="F377"/>
          <cell r="G377"/>
          <cell r="H377"/>
          <cell r="I377"/>
          <cell r="J377"/>
          <cell r="K377"/>
          <cell r="L377"/>
          <cell r="M377"/>
        </row>
        <row r="378">
          <cell r="C378"/>
          <cell r="D378"/>
          <cell r="E378"/>
          <cell r="F378"/>
          <cell r="G378"/>
          <cell r="H378"/>
          <cell r="I378"/>
          <cell r="J378"/>
          <cell r="K378"/>
          <cell r="L378"/>
          <cell r="M378"/>
        </row>
        <row r="379">
          <cell r="C379"/>
          <cell r="D379"/>
          <cell r="E379"/>
          <cell r="F379"/>
          <cell r="G379"/>
          <cell r="H379"/>
          <cell r="I379"/>
          <cell r="J379"/>
          <cell r="K379"/>
          <cell r="L379"/>
          <cell r="M379"/>
        </row>
        <row r="380">
          <cell r="C380"/>
          <cell r="D380"/>
          <cell r="E380"/>
          <cell r="F380"/>
          <cell r="G380"/>
          <cell r="H380"/>
          <cell r="I380"/>
          <cell r="J380"/>
          <cell r="K380"/>
          <cell r="L380"/>
          <cell r="M380"/>
        </row>
        <row r="381">
          <cell r="C381"/>
          <cell r="D381"/>
          <cell r="E381"/>
          <cell r="F381"/>
          <cell r="G381"/>
          <cell r="H381"/>
          <cell r="I381"/>
          <cell r="J381"/>
          <cell r="K381"/>
          <cell r="L381"/>
          <cell r="M381"/>
        </row>
        <row r="382">
          <cell r="C382"/>
          <cell r="D382"/>
          <cell r="E382"/>
          <cell r="F382"/>
          <cell r="G382"/>
          <cell r="H382"/>
          <cell r="I382"/>
          <cell r="J382"/>
          <cell r="K382"/>
          <cell r="L382"/>
          <cell r="M382"/>
        </row>
        <row r="383">
          <cell r="C383"/>
          <cell r="D383"/>
          <cell r="E383"/>
          <cell r="F383"/>
          <cell r="G383"/>
          <cell r="H383"/>
          <cell r="I383"/>
          <cell r="J383"/>
          <cell r="K383"/>
          <cell r="L383"/>
          <cell r="M383"/>
        </row>
        <row r="384">
          <cell r="C384"/>
          <cell r="D384"/>
          <cell r="E384"/>
          <cell r="F384"/>
          <cell r="G384"/>
          <cell r="H384"/>
          <cell r="I384"/>
          <cell r="J384"/>
          <cell r="K384"/>
          <cell r="L384"/>
          <cell r="M384"/>
        </row>
        <row r="385">
          <cell r="C385"/>
          <cell r="D385"/>
          <cell r="E385"/>
          <cell r="F385"/>
          <cell r="G385"/>
          <cell r="H385"/>
          <cell r="I385"/>
          <cell r="J385"/>
          <cell r="K385"/>
          <cell r="L385"/>
          <cell r="M385"/>
        </row>
        <row r="386">
          <cell r="C386"/>
          <cell r="D386"/>
          <cell r="E386"/>
          <cell r="F386"/>
          <cell r="G386"/>
          <cell r="H386"/>
          <cell r="I386"/>
          <cell r="J386"/>
          <cell r="K386"/>
          <cell r="L386"/>
          <cell r="M386"/>
        </row>
        <row r="387">
          <cell r="C387"/>
          <cell r="D387"/>
          <cell r="E387"/>
          <cell r="F387"/>
          <cell r="G387"/>
          <cell r="H387"/>
          <cell r="I387"/>
          <cell r="J387"/>
          <cell r="K387"/>
          <cell r="L387"/>
          <cell r="M387"/>
        </row>
        <row r="388">
          <cell r="C388"/>
          <cell r="D388"/>
          <cell r="E388"/>
          <cell r="F388"/>
          <cell r="G388"/>
          <cell r="H388"/>
          <cell r="I388"/>
          <cell r="J388"/>
          <cell r="K388"/>
          <cell r="L388"/>
          <cell r="M388"/>
        </row>
        <row r="389">
          <cell r="C389"/>
          <cell r="D389"/>
          <cell r="E389"/>
          <cell r="F389"/>
          <cell r="G389"/>
          <cell r="H389"/>
          <cell r="I389"/>
          <cell r="J389"/>
          <cell r="K389"/>
          <cell r="L389"/>
          <cell r="M389"/>
        </row>
        <row r="390">
          <cell r="C390"/>
          <cell r="D390"/>
          <cell r="E390"/>
          <cell r="F390"/>
          <cell r="G390"/>
          <cell r="H390"/>
          <cell r="I390"/>
          <cell r="J390"/>
          <cell r="K390"/>
          <cell r="L390"/>
          <cell r="M390"/>
        </row>
        <row r="391">
          <cell r="C391"/>
          <cell r="D391"/>
          <cell r="E391"/>
          <cell r="F391"/>
          <cell r="G391"/>
          <cell r="H391"/>
          <cell r="I391"/>
          <cell r="J391"/>
          <cell r="K391"/>
          <cell r="L391"/>
          <cell r="M391"/>
        </row>
        <row r="392">
          <cell r="C392"/>
          <cell r="D392"/>
          <cell r="E392"/>
          <cell r="F392"/>
          <cell r="G392"/>
          <cell r="H392"/>
          <cell r="I392"/>
          <cell r="J392"/>
          <cell r="K392"/>
          <cell r="L392"/>
          <cell r="M392"/>
        </row>
        <row r="393">
          <cell r="C393"/>
          <cell r="D393"/>
          <cell r="E393"/>
          <cell r="F393"/>
          <cell r="G393"/>
          <cell r="H393"/>
          <cell r="I393"/>
          <cell r="J393"/>
          <cell r="K393"/>
          <cell r="L393"/>
          <cell r="M393"/>
        </row>
        <row r="394">
          <cell r="C394"/>
          <cell r="D394"/>
          <cell r="E394"/>
          <cell r="F394"/>
          <cell r="G394"/>
          <cell r="H394"/>
          <cell r="I394"/>
          <cell r="J394"/>
          <cell r="K394"/>
          <cell r="L394"/>
          <cell r="M394"/>
        </row>
        <row r="395">
          <cell r="C395"/>
          <cell r="D395"/>
          <cell r="E395"/>
          <cell r="F395"/>
          <cell r="G395"/>
          <cell r="H395"/>
          <cell r="I395"/>
          <cell r="J395"/>
          <cell r="K395"/>
          <cell r="L395"/>
          <cell r="M395"/>
        </row>
        <row r="396">
          <cell r="C396"/>
          <cell r="D396"/>
          <cell r="E396"/>
          <cell r="F396"/>
          <cell r="G396"/>
          <cell r="H396"/>
          <cell r="I396"/>
          <cell r="J396"/>
          <cell r="K396"/>
          <cell r="L396"/>
          <cell r="M396"/>
        </row>
        <row r="397">
          <cell r="C397"/>
          <cell r="D397"/>
          <cell r="E397"/>
          <cell r="F397"/>
          <cell r="G397"/>
          <cell r="H397"/>
          <cell r="I397"/>
          <cell r="J397"/>
          <cell r="K397"/>
          <cell r="L397"/>
          <cell r="M397"/>
        </row>
        <row r="398">
          <cell r="C398"/>
          <cell r="D398"/>
          <cell r="E398"/>
          <cell r="F398"/>
          <cell r="G398"/>
          <cell r="H398"/>
          <cell r="I398"/>
          <cell r="J398"/>
          <cell r="K398"/>
          <cell r="L398"/>
          <cell r="M398"/>
        </row>
        <row r="399">
          <cell r="C399"/>
          <cell r="D399"/>
          <cell r="E399"/>
          <cell r="F399"/>
          <cell r="G399"/>
          <cell r="H399"/>
          <cell r="I399"/>
          <cell r="J399"/>
          <cell r="K399"/>
          <cell r="L399"/>
          <cell r="M399"/>
        </row>
        <row r="400">
          <cell r="C400"/>
          <cell r="D400"/>
          <cell r="E400"/>
          <cell r="F400"/>
          <cell r="G400"/>
          <cell r="H400"/>
          <cell r="I400"/>
          <cell r="J400"/>
          <cell r="K400"/>
          <cell r="L400"/>
          <cell r="M400"/>
        </row>
        <row r="401">
          <cell r="C401"/>
          <cell r="D401"/>
          <cell r="E401"/>
          <cell r="F401"/>
          <cell r="G401"/>
          <cell r="H401"/>
          <cell r="I401"/>
          <cell r="J401"/>
          <cell r="K401"/>
          <cell r="L401"/>
          <cell r="M401"/>
        </row>
        <row r="402">
          <cell r="C402"/>
          <cell r="D402"/>
          <cell r="E402"/>
          <cell r="F402"/>
          <cell r="G402"/>
          <cell r="H402"/>
          <cell r="I402"/>
          <cell r="J402"/>
          <cell r="K402"/>
          <cell r="L402"/>
          <cell r="M402"/>
        </row>
        <row r="403">
          <cell r="C403"/>
          <cell r="D403"/>
          <cell r="E403"/>
          <cell r="F403"/>
          <cell r="G403"/>
          <cell r="H403"/>
          <cell r="I403"/>
          <cell r="J403"/>
          <cell r="K403"/>
          <cell r="L403"/>
          <cell r="M403"/>
        </row>
        <row r="404">
          <cell r="C404"/>
          <cell r="D404"/>
          <cell r="E404"/>
          <cell r="F404"/>
          <cell r="G404"/>
          <cell r="H404"/>
          <cell r="I404"/>
          <cell r="J404"/>
          <cell r="K404"/>
          <cell r="L404"/>
          <cell r="M404"/>
        </row>
        <row r="405">
          <cell r="C405"/>
          <cell r="D405"/>
          <cell r="E405"/>
          <cell r="F405"/>
          <cell r="G405"/>
          <cell r="H405"/>
          <cell r="I405"/>
          <cell r="J405"/>
          <cell r="K405"/>
          <cell r="L405"/>
          <cell r="M405"/>
        </row>
        <row r="406">
          <cell r="C406"/>
          <cell r="D406"/>
          <cell r="E406"/>
          <cell r="F406"/>
          <cell r="G406"/>
          <cell r="H406"/>
          <cell r="I406"/>
          <cell r="J406"/>
          <cell r="K406"/>
          <cell r="L406"/>
          <cell r="M406"/>
        </row>
        <row r="407">
          <cell r="C407"/>
          <cell r="D407"/>
          <cell r="E407"/>
          <cell r="F407"/>
          <cell r="G407"/>
          <cell r="H407"/>
          <cell r="I407"/>
          <cell r="J407"/>
          <cell r="K407"/>
          <cell r="L407"/>
          <cell r="M407"/>
        </row>
        <row r="408">
          <cell r="C408"/>
          <cell r="D408"/>
          <cell r="E408"/>
          <cell r="F408"/>
          <cell r="G408"/>
          <cell r="H408"/>
          <cell r="I408"/>
          <cell r="J408"/>
          <cell r="K408"/>
          <cell r="L408"/>
          <cell r="M408"/>
        </row>
        <row r="409">
          <cell r="C409"/>
          <cell r="D409"/>
          <cell r="E409"/>
          <cell r="F409"/>
          <cell r="G409"/>
          <cell r="H409"/>
          <cell r="I409"/>
          <cell r="J409"/>
          <cell r="K409"/>
          <cell r="L409"/>
          <cell r="M409"/>
        </row>
        <row r="410">
          <cell r="C410"/>
          <cell r="D410"/>
          <cell r="E410"/>
          <cell r="F410"/>
          <cell r="G410"/>
          <cell r="H410"/>
          <cell r="I410"/>
          <cell r="J410"/>
          <cell r="K410"/>
          <cell r="L410"/>
          <cell r="M410"/>
        </row>
        <row r="411">
          <cell r="C411"/>
          <cell r="D411"/>
          <cell r="E411"/>
          <cell r="F411"/>
          <cell r="G411"/>
          <cell r="H411"/>
          <cell r="I411"/>
          <cell r="J411"/>
          <cell r="K411"/>
          <cell r="L411"/>
          <cell r="M411"/>
        </row>
        <row r="412">
          <cell r="C412"/>
          <cell r="D412"/>
          <cell r="E412"/>
          <cell r="F412"/>
          <cell r="G412"/>
          <cell r="H412"/>
          <cell r="I412"/>
          <cell r="J412"/>
          <cell r="K412"/>
          <cell r="L412"/>
          <cell r="M412"/>
        </row>
        <row r="413">
          <cell r="C413"/>
          <cell r="D413"/>
          <cell r="E413"/>
          <cell r="F413"/>
          <cell r="G413"/>
          <cell r="H413"/>
          <cell r="I413"/>
          <cell r="J413"/>
          <cell r="K413"/>
          <cell r="L413"/>
          <cell r="M413"/>
        </row>
        <row r="414">
          <cell r="C414"/>
          <cell r="D414"/>
          <cell r="E414"/>
          <cell r="F414"/>
          <cell r="G414"/>
          <cell r="H414"/>
          <cell r="I414"/>
          <cell r="J414"/>
          <cell r="K414"/>
          <cell r="L414"/>
          <cell r="M414"/>
        </row>
        <row r="415">
          <cell r="C415"/>
          <cell r="D415"/>
          <cell r="E415"/>
          <cell r="F415"/>
          <cell r="G415"/>
          <cell r="H415"/>
          <cell r="I415"/>
          <cell r="J415"/>
          <cell r="K415"/>
          <cell r="L415"/>
          <cell r="M415"/>
        </row>
        <row r="416">
          <cell r="C416"/>
          <cell r="D416"/>
          <cell r="E416"/>
          <cell r="F416"/>
          <cell r="G416"/>
          <cell r="H416"/>
          <cell r="I416"/>
          <cell r="J416"/>
          <cell r="K416"/>
          <cell r="L416"/>
          <cell r="M416"/>
        </row>
        <row r="417">
          <cell r="C417"/>
          <cell r="D417"/>
          <cell r="E417"/>
          <cell r="F417"/>
          <cell r="G417"/>
          <cell r="H417"/>
          <cell r="I417"/>
          <cell r="J417"/>
          <cell r="K417"/>
          <cell r="L417"/>
          <cell r="M417"/>
        </row>
        <row r="418">
          <cell r="C418"/>
          <cell r="D418"/>
          <cell r="E418"/>
          <cell r="F418"/>
          <cell r="G418"/>
          <cell r="H418"/>
          <cell r="I418"/>
          <cell r="J418"/>
          <cell r="K418"/>
          <cell r="L418"/>
          <cell r="M418"/>
        </row>
        <row r="419">
          <cell r="C419"/>
          <cell r="D419"/>
          <cell r="E419"/>
          <cell r="F419"/>
          <cell r="G419"/>
          <cell r="H419"/>
          <cell r="I419"/>
          <cell r="J419"/>
          <cell r="K419"/>
          <cell r="L419"/>
          <cell r="M419"/>
        </row>
        <row r="420">
          <cell r="C420"/>
          <cell r="D420"/>
          <cell r="E420"/>
          <cell r="F420"/>
          <cell r="G420"/>
          <cell r="H420"/>
          <cell r="I420"/>
          <cell r="J420"/>
          <cell r="K420"/>
          <cell r="L420"/>
          <cell r="M420"/>
        </row>
        <row r="421">
          <cell r="C421"/>
          <cell r="D421"/>
          <cell r="E421"/>
          <cell r="F421"/>
          <cell r="G421"/>
          <cell r="H421"/>
          <cell r="I421"/>
          <cell r="J421"/>
          <cell r="K421"/>
          <cell r="L421"/>
          <cell r="M421"/>
        </row>
        <row r="422">
          <cell r="C422"/>
          <cell r="D422"/>
          <cell r="E422"/>
          <cell r="F422"/>
          <cell r="G422"/>
          <cell r="H422"/>
          <cell r="I422"/>
          <cell r="J422"/>
          <cell r="K422"/>
          <cell r="L422"/>
          <cell r="M422"/>
        </row>
        <row r="423">
          <cell r="C423"/>
          <cell r="D423"/>
          <cell r="E423"/>
          <cell r="F423"/>
          <cell r="G423"/>
          <cell r="H423"/>
          <cell r="I423"/>
          <cell r="J423"/>
          <cell r="K423"/>
          <cell r="L423"/>
          <cell r="M423"/>
        </row>
        <row r="424">
          <cell r="C424"/>
          <cell r="D424"/>
          <cell r="E424"/>
          <cell r="F424"/>
          <cell r="G424"/>
          <cell r="H424"/>
          <cell r="I424"/>
          <cell r="J424"/>
          <cell r="K424"/>
          <cell r="L424"/>
          <cell r="M424"/>
        </row>
        <row r="425">
          <cell r="C425"/>
          <cell r="D425"/>
          <cell r="E425"/>
          <cell r="F425"/>
          <cell r="G425"/>
          <cell r="H425"/>
          <cell r="I425"/>
          <cell r="J425"/>
          <cell r="K425"/>
          <cell r="L425"/>
          <cell r="M425"/>
        </row>
        <row r="426">
          <cell r="C426"/>
          <cell r="D426"/>
          <cell r="E426"/>
          <cell r="F426"/>
          <cell r="G426"/>
          <cell r="H426"/>
          <cell r="I426"/>
          <cell r="J426"/>
          <cell r="K426"/>
          <cell r="L426"/>
          <cell r="M426"/>
        </row>
        <row r="427">
          <cell r="C427"/>
          <cell r="D427"/>
          <cell r="E427"/>
          <cell r="F427"/>
          <cell r="G427"/>
          <cell r="H427"/>
          <cell r="I427"/>
          <cell r="J427"/>
          <cell r="K427"/>
          <cell r="L427"/>
          <cell r="M427"/>
        </row>
        <row r="428">
          <cell r="C428"/>
          <cell r="D428"/>
          <cell r="E428"/>
          <cell r="F428"/>
          <cell r="G428"/>
          <cell r="H428"/>
          <cell r="I428"/>
          <cell r="J428"/>
          <cell r="K428"/>
          <cell r="L428"/>
          <cell r="M428"/>
        </row>
        <row r="429">
          <cell r="C429"/>
          <cell r="D429"/>
          <cell r="E429"/>
          <cell r="F429"/>
          <cell r="G429"/>
          <cell r="H429"/>
          <cell r="I429"/>
          <cell r="J429"/>
          <cell r="K429"/>
          <cell r="L429"/>
          <cell r="M429"/>
        </row>
        <row r="430">
          <cell r="C430"/>
          <cell r="D430"/>
          <cell r="E430"/>
          <cell r="F430"/>
          <cell r="G430"/>
          <cell r="H430"/>
          <cell r="I430"/>
          <cell r="J430"/>
          <cell r="K430"/>
          <cell r="L430"/>
          <cell r="M430"/>
        </row>
        <row r="431">
          <cell r="C431"/>
          <cell r="D431"/>
          <cell r="E431"/>
          <cell r="F431"/>
          <cell r="G431"/>
          <cell r="H431"/>
          <cell r="I431"/>
          <cell r="J431"/>
          <cell r="K431"/>
          <cell r="L431"/>
          <cell r="M431"/>
        </row>
        <row r="432">
          <cell r="C432"/>
          <cell r="D432"/>
          <cell r="E432"/>
          <cell r="F432"/>
          <cell r="G432"/>
          <cell r="H432"/>
          <cell r="I432"/>
          <cell r="J432"/>
          <cell r="K432"/>
          <cell r="L432"/>
          <cell r="M432"/>
        </row>
        <row r="433">
          <cell r="C433"/>
          <cell r="D433"/>
          <cell r="E433"/>
          <cell r="F433"/>
          <cell r="G433"/>
          <cell r="H433"/>
          <cell r="I433"/>
          <cell r="J433"/>
          <cell r="K433"/>
          <cell r="L433"/>
          <cell r="M433"/>
        </row>
        <row r="434">
          <cell r="C434"/>
          <cell r="D434"/>
          <cell r="E434"/>
          <cell r="F434"/>
          <cell r="G434"/>
          <cell r="H434"/>
          <cell r="I434"/>
          <cell r="J434"/>
          <cell r="K434"/>
          <cell r="L434"/>
          <cell r="M434"/>
        </row>
        <row r="435">
          <cell r="C435"/>
          <cell r="D435"/>
          <cell r="E435"/>
          <cell r="F435"/>
          <cell r="G435"/>
          <cell r="H435"/>
          <cell r="I435"/>
          <cell r="J435"/>
          <cell r="K435"/>
          <cell r="L435"/>
          <cell r="M435"/>
        </row>
        <row r="436">
          <cell r="C436"/>
          <cell r="D436"/>
          <cell r="E436"/>
          <cell r="F436"/>
          <cell r="G436"/>
          <cell r="H436"/>
          <cell r="I436"/>
          <cell r="J436"/>
          <cell r="K436"/>
          <cell r="L436"/>
          <cell r="M436"/>
        </row>
        <row r="437">
          <cell r="C437"/>
          <cell r="D437"/>
          <cell r="E437"/>
          <cell r="F437"/>
          <cell r="G437"/>
          <cell r="H437"/>
          <cell r="I437"/>
          <cell r="J437"/>
          <cell r="K437"/>
          <cell r="L437"/>
          <cell r="M437"/>
        </row>
        <row r="438">
          <cell r="C438"/>
          <cell r="D438"/>
          <cell r="E438"/>
          <cell r="F438"/>
          <cell r="G438"/>
          <cell r="H438"/>
          <cell r="I438"/>
          <cell r="J438"/>
          <cell r="K438"/>
          <cell r="L438"/>
          <cell r="M438"/>
        </row>
        <row r="439">
          <cell r="C439"/>
          <cell r="D439"/>
          <cell r="E439"/>
          <cell r="F439"/>
          <cell r="G439"/>
          <cell r="H439"/>
          <cell r="I439"/>
          <cell r="J439"/>
          <cell r="K439"/>
          <cell r="L439"/>
          <cell r="M439"/>
        </row>
        <row r="440">
          <cell r="C440"/>
          <cell r="D440"/>
          <cell r="E440"/>
          <cell r="F440"/>
          <cell r="G440"/>
          <cell r="H440"/>
          <cell r="I440"/>
          <cell r="J440"/>
          <cell r="K440"/>
          <cell r="L440"/>
          <cell r="M440"/>
        </row>
        <row r="441">
          <cell r="C441"/>
          <cell r="D441"/>
          <cell r="E441"/>
          <cell r="F441"/>
          <cell r="G441"/>
          <cell r="H441"/>
          <cell r="I441"/>
          <cell r="J441"/>
          <cell r="K441"/>
          <cell r="L441"/>
          <cell r="M441"/>
        </row>
        <row r="442">
          <cell r="C442"/>
          <cell r="D442"/>
          <cell r="E442"/>
          <cell r="F442"/>
          <cell r="G442"/>
          <cell r="H442"/>
          <cell r="I442"/>
          <cell r="J442"/>
          <cell r="K442"/>
          <cell r="L442"/>
          <cell r="M442"/>
        </row>
        <row r="443">
          <cell r="C443"/>
          <cell r="D443"/>
          <cell r="E443"/>
          <cell r="F443"/>
          <cell r="G443"/>
          <cell r="H443"/>
          <cell r="I443"/>
          <cell r="J443"/>
          <cell r="K443"/>
          <cell r="L443"/>
          <cell r="M443"/>
        </row>
        <row r="444">
          <cell r="C444"/>
          <cell r="D444"/>
          <cell r="E444"/>
          <cell r="F444"/>
          <cell r="G444"/>
          <cell r="H444"/>
          <cell r="I444"/>
          <cell r="J444"/>
          <cell r="K444"/>
          <cell r="L444"/>
          <cell r="M444"/>
        </row>
        <row r="445">
          <cell r="C445"/>
          <cell r="D445"/>
          <cell r="E445"/>
          <cell r="F445"/>
          <cell r="G445"/>
          <cell r="H445"/>
          <cell r="I445"/>
          <cell r="J445"/>
          <cell r="K445"/>
          <cell r="L445"/>
          <cell r="M445"/>
        </row>
        <row r="446">
          <cell r="C446"/>
          <cell r="D446"/>
          <cell r="E446"/>
          <cell r="F446"/>
          <cell r="G446"/>
          <cell r="H446"/>
          <cell r="I446"/>
          <cell r="J446"/>
          <cell r="K446"/>
          <cell r="L446"/>
          <cell r="M446"/>
        </row>
        <row r="447">
          <cell r="C447"/>
          <cell r="D447"/>
          <cell r="E447"/>
          <cell r="F447"/>
          <cell r="G447"/>
          <cell r="H447"/>
          <cell r="I447"/>
          <cell r="J447"/>
          <cell r="K447"/>
          <cell r="L447"/>
          <cell r="M447"/>
        </row>
        <row r="448">
          <cell r="C448"/>
          <cell r="D448"/>
          <cell r="E448"/>
          <cell r="F448"/>
          <cell r="G448"/>
          <cell r="H448"/>
          <cell r="I448"/>
          <cell r="J448"/>
          <cell r="K448"/>
          <cell r="L448"/>
          <cell r="M448"/>
        </row>
        <row r="449">
          <cell r="C449"/>
          <cell r="D449"/>
          <cell r="E449"/>
          <cell r="F449"/>
          <cell r="G449"/>
          <cell r="H449"/>
          <cell r="I449"/>
          <cell r="J449"/>
          <cell r="K449"/>
          <cell r="L449"/>
          <cell r="M449"/>
        </row>
        <row r="450">
          <cell r="C450"/>
          <cell r="D450"/>
          <cell r="E450"/>
          <cell r="F450"/>
          <cell r="G450"/>
          <cell r="H450"/>
          <cell r="I450"/>
          <cell r="J450"/>
          <cell r="K450"/>
          <cell r="L450"/>
          <cell r="M450"/>
        </row>
        <row r="451">
          <cell r="C451"/>
          <cell r="D451"/>
          <cell r="E451"/>
          <cell r="F451"/>
          <cell r="G451"/>
          <cell r="H451"/>
          <cell r="I451"/>
          <cell r="J451"/>
          <cell r="K451"/>
          <cell r="L451"/>
          <cell r="M451"/>
        </row>
        <row r="452">
          <cell r="C452"/>
          <cell r="D452"/>
          <cell r="E452"/>
          <cell r="F452"/>
          <cell r="G452"/>
          <cell r="H452"/>
          <cell r="I452"/>
          <cell r="J452"/>
          <cell r="K452"/>
          <cell r="L452"/>
          <cell r="M452"/>
        </row>
        <row r="453">
          <cell r="C453"/>
          <cell r="D453"/>
          <cell r="E453"/>
          <cell r="F453"/>
          <cell r="G453"/>
          <cell r="H453"/>
          <cell r="I453"/>
          <cell r="J453"/>
          <cell r="K453"/>
          <cell r="L453"/>
          <cell r="M453"/>
        </row>
        <row r="454">
          <cell r="C454"/>
          <cell r="D454"/>
          <cell r="E454"/>
          <cell r="F454"/>
          <cell r="G454"/>
          <cell r="H454"/>
          <cell r="I454"/>
          <cell r="J454"/>
          <cell r="K454"/>
          <cell r="L454"/>
          <cell r="M454"/>
        </row>
        <row r="455">
          <cell r="C455"/>
          <cell r="D455"/>
          <cell r="E455"/>
          <cell r="F455"/>
          <cell r="G455"/>
          <cell r="H455"/>
          <cell r="I455"/>
          <cell r="J455"/>
          <cell r="K455"/>
          <cell r="L455"/>
          <cell r="M455"/>
        </row>
        <row r="456">
          <cell r="C456"/>
          <cell r="D456"/>
          <cell r="E456"/>
          <cell r="F456"/>
          <cell r="G456"/>
          <cell r="H456"/>
          <cell r="I456"/>
          <cell r="J456"/>
          <cell r="K456"/>
          <cell r="L456"/>
          <cell r="M456"/>
        </row>
        <row r="457">
          <cell r="C457"/>
          <cell r="D457"/>
          <cell r="E457"/>
          <cell r="F457"/>
          <cell r="G457"/>
          <cell r="H457"/>
          <cell r="I457"/>
          <cell r="J457"/>
          <cell r="K457"/>
          <cell r="L457"/>
          <cell r="M457"/>
        </row>
        <row r="458">
          <cell r="C458"/>
          <cell r="D458"/>
          <cell r="E458"/>
          <cell r="F458"/>
          <cell r="G458"/>
          <cell r="H458"/>
          <cell r="I458"/>
          <cell r="J458"/>
          <cell r="K458"/>
          <cell r="L458"/>
          <cell r="M458"/>
        </row>
        <row r="459">
          <cell r="C459"/>
          <cell r="D459"/>
          <cell r="E459"/>
          <cell r="F459"/>
          <cell r="G459"/>
          <cell r="H459"/>
          <cell r="I459"/>
          <cell r="J459"/>
          <cell r="K459"/>
          <cell r="L459"/>
          <cell r="M459"/>
        </row>
        <row r="460">
          <cell r="C460"/>
          <cell r="D460"/>
          <cell r="E460"/>
          <cell r="F460"/>
          <cell r="G460"/>
          <cell r="H460"/>
          <cell r="I460"/>
          <cell r="J460"/>
          <cell r="K460"/>
          <cell r="L460"/>
          <cell r="M460"/>
        </row>
        <row r="461">
          <cell r="C461"/>
          <cell r="D461"/>
          <cell r="E461"/>
          <cell r="F461"/>
          <cell r="G461"/>
          <cell r="H461"/>
          <cell r="I461"/>
          <cell r="J461"/>
          <cell r="K461"/>
          <cell r="L461"/>
          <cell r="M461"/>
        </row>
        <row r="462">
          <cell r="C462"/>
          <cell r="D462"/>
          <cell r="E462"/>
          <cell r="F462"/>
          <cell r="G462"/>
          <cell r="H462"/>
          <cell r="I462"/>
          <cell r="J462"/>
          <cell r="K462"/>
          <cell r="L462"/>
          <cell r="M462"/>
        </row>
        <row r="463">
          <cell r="C463"/>
          <cell r="D463"/>
          <cell r="E463"/>
          <cell r="F463"/>
          <cell r="G463"/>
          <cell r="H463"/>
          <cell r="I463"/>
          <cell r="J463"/>
          <cell r="K463"/>
          <cell r="L463"/>
          <cell r="M463"/>
        </row>
        <row r="464">
          <cell r="C464"/>
          <cell r="D464"/>
          <cell r="E464"/>
          <cell r="F464"/>
          <cell r="G464"/>
          <cell r="H464"/>
          <cell r="I464"/>
          <cell r="J464"/>
          <cell r="K464"/>
          <cell r="L464"/>
          <cell r="M464"/>
        </row>
        <row r="465">
          <cell r="C465"/>
          <cell r="D465"/>
          <cell r="E465"/>
          <cell r="F465"/>
          <cell r="G465"/>
          <cell r="H465"/>
          <cell r="I465"/>
          <cell r="J465"/>
          <cell r="K465"/>
          <cell r="L465"/>
          <cell r="M465"/>
        </row>
        <row r="466">
          <cell r="C466"/>
          <cell r="D466"/>
          <cell r="E466"/>
          <cell r="F466"/>
          <cell r="G466"/>
          <cell r="H466"/>
          <cell r="I466"/>
          <cell r="J466"/>
          <cell r="K466"/>
          <cell r="L466"/>
          <cell r="M466"/>
        </row>
        <row r="467">
          <cell r="C467"/>
          <cell r="D467"/>
          <cell r="E467"/>
          <cell r="F467"/>
          <cell r="G467"/>
          <cell r="H467"/>
          <cell r="I467"/>
          <cell r="J467"/>
          <cell r="K467"/>
          <cell r="L467"/>
          <cell r="M467"/>
        </row>
        <row r="468">
          <cell r="C468"/>
          <cell r="D468"/>
          <cell r="E468"/>
          <cell r="F468"/>
          <cell r="G468"/>
          <cell r="H468"/>
          <cell r="I468"/>
          <cell r="J468"/>
          <cell r="K468"/>
          <cell r="L468"/>
          <cell r="M468"/>
        </row>
        <row r="469">
          <cell r="C469"/>
          <cell r="D469"/>
          <cell r="E469"/>
          <cell r="F469"/>
          <cell r="G469"/>
          <cell r="H469"/>
          <cell r="I469"/>
          <cell r="J469"/>
          <cell r="K469"/>
          <cell r="L469"/>
          <cell r="M469"/>
        </row>
        <row r="470">
          <cell r="C470"/>
          <cell r="D470"/>
          <cell r="E470"/>
          <cell r="F470"/>
          <cell r="G470"/>
          <cell r="H470"/>
          <cell r="I470"/>
          <cell r="J470"/>
          <cell r="K470"/>
          <cell r="L470"/>
          <cell r="M470"/>
        </row>
        <row r="471">
          <cell r="C471"/>
          <cell r="D471"/>
          <cell r="E471"/>
          <cell r="F471"/>
          <cell r="G471"/>
          <cell r="H471"/>
          <cell r="I471"/>
          <cell r="J471"/>
          <cell r="K471"/>
          <cell r="L471"/>
          <cell r="M471"/>
        </row>
        <row r="472">
          <cell r="C472"/>
          <cell r="D472"/>
          <cell r="E472"/>
          <cell r="F472"/>
          <cell r="G472"/>
          <cell r="H472"/>
          <cell r="I472"/>
          <cell r="J472"/>
          <cell r="K472"/>
          <cell r="L472"/>
          <cell r="M472"/>
        </row>
        <row r="473">
          <cell r="C473"/>
          <cell r="D473"/>
          <cell r="E473"/>
          <cell r="F473"/>
          <cell r="G473"/>
          <cell r="H473"/>
          <cell r="I473"/>
          <cell r="J473"/>
          <cell r="K473"/>
          <cell r="L473"/>
          <cell r="M473"/>
        </row>
        <row r="474">
          <cell r="C474"/>
          <cell r="D474"/>
          <cell r="E474"/>
          <cell r="F474"/>
          <cell r="G474"/>
          <cell r="H474"/>
          <cell r="I474"/>
          <cell r="J474"/>
          <cell r="K474"/>
          <cell r="L474"/>
          <cell r="M474"/>
        </row>
        <row r="475">
          <cell r="C475"/>
          <cell r="D475"/>
          <cell r="E475"/>
          <cell r="F475"/>
          <cell r="G475"/>
          <cell r="H475"/>
          <cell r="I475"/>
          <cell r="J475"/>
          <cell r="K475"/>
          <cell r="L475"/>
          <cell r="M475"/>
        </row>
        <row r="476">
          <cell r="C476"/>
          <cell r="D476"/>
          <cell r="E476"/>
          <cell r="F476"/>
          <cell r="G476"/>
          <cell r="H476"/>
          <cell r="I476"/>
          <cell r="J476"/>
          <cell r="K476"/>
          <cell r="L476"/>
          <cell r="M476"/>
        </row>
        <row r="477">
          <cell r="C477"/>
          <cell r="D477"/>
          <cell r="E477"/>
          <cell r="F477"/>
          <cell r="G477"/>
          <cell r="H477"/>
          <cell r="I477"/>
          <cell r="J477"/>
          <cell r="K477"/>
          <cell r="L477"/>
          <cell r="M477"/>
        </row>
        <row r="478">
          <cell r="C478"/>
          <cell r="D478"/>
          <cell r="E478"/>
          <cell r="F478"/>
          <cell r="G478"/>
          <cell r="H478"/>
          <cell r="I478"/>
          <cell r="J478"/>
          <cell r="K478"/>
          <cell r="L478"/>
          <cell r="M478"/>
        </row>
        <row r="479">
          <cell r="C479"/>
          <cell r="D479"/>
          <cell r="E479"/>
          <cell r="F479"/>
          <cell r="G479"/>
          <cell r="H479"/>
          <cell r="I479"/>
          <cell r="J479"/>
          <cell r="K479"/>
          <cell r="L479"/>
          <cell r="M479"/>
        </row>
        <row r="480">
          <cell r="C480"/>
          <cell r="D480"/>
          <cell r="E480"/>
          <cell r="F480"/>
          <cell r="G480"/>
          <cell r="H480"/>
          <cell r="I480"/>
          <cell r="J480"/>
          <cell r="K480"/>
          <cell r="L480"/>
          <cell r="M480"/>
        </row>
        <row r="481">
          <cell r="C481"/>
          <cell r="D481"/>
          <cell r="E481"/>
          <cell r="F481"/>
          <cell r="G481"/>
          <cell r="H481"/>
          <cell r="I481"/>
          <cell r="J481"/>
          <cell r="K481"/>
          <cell r="L481"/>
          <cell r="M481"/>
        </row>
        <row r="482">
          <cell r="C482"/>
          <cell r="D482"/>
          <cell r="E482"/>
          <cell r="F482"/>
          <cell r="G482"/>
          <cell r="H482"/>
          <cell r="I482"/>
          <cell r="J482"/>
          <cell r="K482"/>
          <cell r="L482"/>
          <cell r="M482"/>
        </row>
        <row r="483">
          <cell r="C483"/>
          <cell r="D483"/>
          <cell r="E483"/>
          <cell r="F483"/>
          <cell r="G483"/>
          <cell r="H483"/>
          <cell r="I483"/>
          <cell r="J483"/>
          <cell r="K483"/>
          <cell r="L483"/>
          <cell r="M483"/>
        </row>
        <row r="484">
          <cell r="C484"/>
          <cell r="D484"/>
          <cell r="E484"/>
          <cell r="F484"/>
          <cell r="G484"/>
          <cell r="H484"/>
          <cell r="I484"/>
          <cell r="J484"/>
          <cell r="K484"/>
          <cell r="L484"/>
          <cell r="M484"/>
        </row>
        <row r="485">
          <cell r="C485"/>
          <cell r="D485"/>
          <cell r="E485"/>
          <cell r="F485"/>
          <cell r="G485"/>
          <cell r="H485"/>
          <cell r="I485"/>
          <cell r="J485"/>
          <cell r="K485"/>
          <cell r="L485"/>
          <cell r="M485"/>
        </row>
        <row r="486">
          <cell r="C486"/>
          <cell r="D486"/>
          <cell r="E486"/>
          <cell r="F486"/>
          <cell r="G486"/>
          <cell r="H486"/>
          <cell r="I486"/>
          <cell r="J486"/>
          <cell r="K486"/>
          <cell r="L486"/>
          <cell r="M486"/>
        </row>
        <row r="487">
          <cell r="C487"/>
          <cell r="D487"/>
          <cell r="E487"/>
          <cell r="F487"/>
          <cell r="G487"/>
          <cell r="H487"/>
          <cell r="I487"/>
          <cell r="J487"/>
          <cell r="K487"/>
          <cell r="L487"/>
          <cell r="M487"/>
        </row>
        <row r="488">
          <cell r="C488"/>
          <cell r="D488"/>
          <cell r="E488"/>
          <cell r="F488"/>
          <cell r="G488"/>
          <cell r="H488"/>
          <cell r="I488"/>
          <cell r="J488"/>
          <cell r="K488"/>
          <cell r="L488"/>
          <cell r="M488"/>
        </row>
        <row r="489">
          <cell r="C489"/>
          <cell r="D489"/>
          <cell r="E489"/>
          <cell r="F489"/>
          <cell r="G489"/>
          <cell r="H489"/>
          <cell r="I489"/>
          <cell r="J489"/>
          <cell r="K489"/>
          <cell r="L489"/>
          <cell r="M489"/>
        </row>
        <row r="490">
          <cell r="C490"/>
          <cell r="D490"/>
          <cell r="E490"/>
          <cell r="F490"/>
          <cell r="G490"/>
          <cell r="H490"/>
          <cell r="I490"/>
          <cell r="J490"/>
          <cell r="K490"/>
          <cell r="L490"/>
          <cell r="M490"/>
        </row>
        <row r="491">
          <cell r="C491"/>
          <cell r="D491"/>
          <cell r="E491"/>
          <cell r="F491"/>
          <cell r="G491"/>
          <cell r="H491"/>
          <cell r="I491"/>
          <cell r="J491"/>
          <cell r="K491"/>
          <cell r="L491"/>
          <cell r="M491"/>
        </row>
        <row r="492">
          <cell r="C492"/>
          <cell r="D492"/>
          <cell r="E492"/>
          <cell r="F492"/>
          <cell r="G492"/>
          <cell r="H492"/>
          <cell r="I492"/>
          <cell r="J492"/>
          <cell r="K492"/>
          <cell r="L492"/>
          <cell r="M492"/>
        </row>
        <row r="493">
          <cell r="C493"/>
          <cell r="D493"/>
          <cell r="E493"/>
          <cell r="F493"/>
          <cell r="G493"/>
          <cell r="H493"/>
          <cell r="I493"/>
          <cell r="J493"/>
          <cell r="K493"/>
          <cell r="L493"/>
          <cell r="M493"/>
        </row>
        <row r="494">
          <cell r="C494"/>
          <cell r="D494"/>
          <cell r="E494"/>
          <cell r="F494"/>
          <cell r="G494"/>
          <cell r="H494"/>
          <cell r="I494"/>
          <cell r="J494"/>
          <cell r="K494"/>
          <cell r="L494"/>
          <cell r="M494"/>
        </row>
        <row r="495">
          <cell r="C495"/>
          <cell r="D495"/>
          <cell r="E495"/>
          <cell r="F495"/>
          <cell r="G495"/>
          <cell r="H495"/>
          <cell r="I495"/>
          <cell r="J495"/>
          <cell r="K495"/>
          <cell r="L495"/>
          <cell r="M495"/>
        </row>
        <row r="496">
          <cell r="C496"/>
          <cell r="D496"/>
          <cell r="E496"/>
          <cell r="F496"/>
          <cell r="G496"/>
          <cell r="H496"/>
          <cell r="I496"/>
          <cell r="J496"/>
          <cell r="K496"/>
          <cell r="L496"/>
          <cell r="M496"/>
        </row>
        <row r="497">
          <cell r="C497"/>
          <cell r="D497"/>
          <cell r="E497"/>
          <cell r="F497"/>
          <cell r="G497"/>
          <cell r="H497"/>
          <cell r="I497"/>
          <cell r="J497"/>
          <cell r="K497"/>
          <cell r="L497"/>
          <cell r="M497"/>
        </row>
        <row r="498">
          <cell r="C498"/>
          <cell r="D498"/>
          <cell r="E498"/>
          <cell r="F498"/>
          <cell r="G498"/>
          <cell r="H498"/>
          <cell r="I498"/>
          <cell r="J498"/>
          <cell r="K498"/>
          <cell r="L498"/>
          <cell r="M498"/>
        </row>
        <row r="499">
          <cell r="C499"/>
          <cell r="D499"/>
          <cell r="E499"/>
          <cell r="F499"/>
          <cell r="G499"/>
          <cell r="H499"/>
          <cell r="I499"/>
          <cell r="J499"/>
          <cell r="K499"/>
          <cell r="L499"/>
          <cell r="M499"/>
        </row>
        <row r="500">
          <cell r="C500"/>
          <cell r="D500"/>
          <cell r="E500"/>
          <cell r="F500"/>
          <cell r="G500"/>
          <cell r="H500"/>
          <cell r="I500"/>
          <cell r="J500"/>
          <cell r="K500"/>
          <cell r="L500"/>
          <cell r="M500"/>
        </row>
        <row r="501">
          <cell r="C501"/>
        </row>
        <row r="502">
          <cell r="F502">
            <v>0</v>
          </cell>
        </row>
      </sheetData>
      <sheetData sheetId="4"/>
      <sheetData sheetId="5"/>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на 2022 год"/>
      <sheetName val="Лист2"/>
      <sheetName val="Лист1"/>
      <sheetName val="Способы закупок"/>
      <sheetName val="Наименование статей"/>
      <sheetName val="Результат исполнения"/>
      <sheetName val="Причина неисполнения"/>
      <sheetName val="дни"/>
      <sheetName val="216"/>
      <sheetName val="новые"/>
      <sheetName val="План закупок на 2022 год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 val="Лист3"/>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WYH317"/>
  <sheetViews>
    <sheetView tabSelected="1" zoomScale="60" zoomScaleNormal="60" workbookViewId="0">
      <pane xSplit="4" ySplit="14" topLeftCell="E316" activePane="bottomRight" state="frozen"/>
      <selection pane="topRight" activeCell="F1" sqref="F1"/>
      <selection pane="bottomLeft" activeCell="A16" sqref="A16"/>
      <selection pane="bottomRight" activeCell="V317" sqref="V317"/>
    </sheetView>
  </sheetViews>
  <sheetFormatPr defaultRowHeight="15" x14ac:dyDescent="0.25"/>
  <cols>
    <col min="1" max="1" width="8.140625" style="40" customWidth="1"/>
    <col min="2" max="2" width="11.7109375" style="3" customWidth="1"/>
    <col min="3" max="3" width="27.7109375" style="3" customWidth="1"/>
    <col min="4" max="4" width="93" style="41" customWidth="1"/>
    <col min="5" max="5" width="24" style="3" customWidth="1"/>
    <col min="6" max="6" width="18.140625" style="3" customWidth="1"/>
    <col min="7" max="7" width="72.85546875" style="41" customWidth="1"/>
    <col min="8" max="8" width="20.140625" style="41" customWidth="1"/>
    <col min="9" max="10" width="14.85546875" style="3" customWidth="1"/>
    <col min="11" max="11" width="23.140625" style="3" customWidth="1"/>
    <col min="12" max="12" width="16" style="3" customWidth="1"/>
    <col min="13" max="13" width="27.140625" style="3" customWidth="1"/>
    <col min="14" max="14" width="34.85546875" style="2" customWidth="1"/>
    <col min="15" max="15" width="32.28515625" style="2" customWidth="1"/>
    <col min="16" max="16" width="19.7109375" style="2" customWidth="1"/>
    <col min="17" max="16384" width="9.140625" style="2"/>
  </cols>
  <sheetData>
    <row r="2" spans="1:16" ht="15.75" customHeight="1" x14ac:dyDescent="0.25">
      <c r="A2" s="42"/>
      <c r="B2" s="42"/>
      <c r="C2" s="42"/>
      <c r="D2" s="60" t="s">
        <v>0</v>
      </c>
      <c r="E2" s="60"/>
      <c r="F2" s="60"/>
      <c r="G2" s="60"/>
      <c r="H2" s="60"/>
      <c r="I2" s="60"/>
      <c r="J2" s="60"/>
      <c r="K2" s="60"/>
      <c r="L2" s="60"/>
      <c r="M2" s="60"/>
      <c r="N2" s="60"/>
      <c r="O2" s="60"/>
      <c r="P2" s="60"/>
    </row>
    <row r="3" spans="1:16" ht="15.75" customHeight="1" x14ac:dyDescent="0.25">
      <c r="B3" s="43"/>
      <c r="C3" s="43"/>
      <c r="D3" s="61" t="s">
        <v>242</v>
      </c>
      <c r="E3" s="61"/>
      <c r="F3" s="61"/>
      <c r="G3" s="61"/>
      <c r="H3" s="61"/>
      <c r="I3" s="61"/>
      <c r="J3" s="61"/>
      <c r="K3" s="61"/>
      <c r="L3" s="61"/>
      <c r="M3" s="61"/>
      <c r="N3" s="61"/>
      <c r="O3" s="61"/>
      <c r="P3" s="61"/>
    </row>
    <row r="4" spans="1:16" ht="15.75" customHeight="1" x14ac:dyDescent="0.25">
      <c r="A4" s="62" t="s">
        <v>1</v>
      </c>
      <c r="B4" s="62"/>
      <c r="C4" s="62"/>
      <c r="D4" s="62" t="s">
        <v>2</v>
      </c>
      <c r="E4" s="62"/>
      <c r="F4" s="62"/>
      <c r="G4" s="62"/>
      <c r="H4" s="62"/>
      <c r="I4" s="62"/>
      <c r="J4" s="62"/>
      <c r="K4" s="62"/>
      <c r="L4" s="62"/>
      <c r="M4" s="62"/>
      <c r="N4" s="62"/>
      <c r="O4" s="62"/>
      <c r="P4" s="62"/>
    </row>
    <row r="5" spans="1:16" ht="15.75" customHeight="1" x14ac:dyDescent="0.25">
      <c r="A5" s="62" t="s">
        <v>3</v>
      </c>
      <c r="B5" s="62"/>
      <c r="C5" s="62"/>
      <c r="D5" s="62" t="s">
        <v>35</v>
      </c>
      <c r="E5" s="62"/>
      <c r="F5" s="62"/>
      <c r="G5" s="62"/>
      <c r="H5" s="62"/>
      <c r="I5" s="62"/>
      <c r="J5" s="62"/>
      <c r="K5" s="62"/>
      <c r="L5" s="62"/>
      <c r="M5" s="62"/>
      <c r="N5" s="62"/>
      <c r="O5" s="62"/>
      <c r="P5" s="62"/>
    </row>
    <row r="6" spans="1:16" ht="15.75" customHeight="1" x14ac:dyDescent="0.25">
      <c r="A6" s="62" t="s">
        <v>4</v>
      </c>
      <c r="B6" s="62"/>
      <c r="C6" s="62"/>
      <c r="D6" s="63" t="s">
        <v>243</v>
      </c>
      <c r="E6" s="63"/>
      <c r="F6" s="63"/>
      <c r="G6" s="63"/>
      <c r="H6" s="63"/>
      <c r="I6" s="63"/>
      <c r="J6" s="63"/>
      <c r="K6" s="63"/>
      <c r="L6" s="63"/>
      <c r="M6" s="63"/>
      <c r="N6" s="63"/>
      <c r="O6" s="63"/>
      <c r="P6" s="63"/>
    </row>
    <row r="7" spans="1:16" ht="15.75" customHeight="1" x14ac:dyDescent="0.25">
      <c r="A7" s="62" t="s">
        <v>5</v>
      </c>
      <c r="B7" s="62"/>
      <c r="C7" s="62"/>
      <c r="D7" s="64" t="s">
        <v>6</v>
      </c>
      <c r="E7" s="64"/>
      <c r="F7" s="64"/>
      <c r="G7" s="64"/>
      <c r="H7" s="64"/>
      <c r="I7" s="64"/>
      <c r="J7" s="64"/>
      <c r="K7" s="64"/>
      <c r="L7" s="64"/>
      <c r="M7" s="64"/>
      <c r="N7" s="64"/>
      <c r="O7" s="64"/>
      <c r="P7" s="64"/>
    </row>
    <row r="8" spans="1:16" ht="15.75" customHeight="1" x14ac:dyDescent="0.25">
      <c r="A8" s="62" t="s">
        <v>7</v>
      </c>
      <c r="B8" s="62"/>
      <c r="C8" s="62"/>
      <c r="D8" s="62">
        <v>6164317329</v>
      </c>
      <c r="E8" s="62"/>
      <c r="F8" s="62"/>
      <c r="G8" s="62"/>
      <c r="H8" s="62"/>
      <c r="I8" s="62"/>
      <c r="J8" s="62"/>
      <c r="K8" s="62"/>
      <c r="L8" s="62"/>
      <c r="M8" s="62"/>
      <c r="N8" s="62"/>
      <c r="O8" s="62"/>
      <c r="P8" s="62"/>
    </row>
    <row r="9" spans="1:16" ht="15.75" x14ac:dyDescent="0.25">
      <c r="A9" s="62" t="s">
        <v>8</v>
      </c>
      <c r="B9" s="62"/>
      <c r="C9" s="62"/>
      <c r="D9" s="62">
        <v>997350001</v>
      </c>
      <c r="E9" s="62"/>
      <c r="F9" s="62"/>
      <c r="G9" s="62"/>
      <c r="H9" s="62"/>
      <c r="I9" s="62"/>
      <c r="J9" s="62"/>
      <c r="K9" s="62"/>
      <c r="L9" s="62"/>
      <c r="M9" s="62"/>
      <c r="N9" s="62"/>
      <c r="O9" s="62"/>
      <c r="P9" s="62"/>
    </row>
    <row r="10" spans="1:16" ht="15.75" x14ac:dyDescent="0.25">
      <c r="A10" s="62" t="s">
        <v>9</v>
      </c>
      <c r="B10" s="62"/>
      <c r="C10" s="62"/>
      <c r="D10" s="62">
        <v>60401000000</v>
      </c>
      <c r="E10" s="62"/>
      <c r="F10" s="62"/>
      <c r="G10" s="62"/>
      <c r="H10" s="62"/>
      <c r="I10" s="62"/>
      <c r="J10" s="62"/>
      <c r="K10" s="62"/>
      <c r="L10" s="62"/>
      <c r="M10" s="62"/>
      <c r="N10" s="62"/>
      <c r="O10" s="62"/>
      <c r="P10" s="62"/>
    </row>
    <row r="11" spans="1:16" ht="15.75" customHeight="1" x14ac:dyDescent="0.25">
      <c r="A11" s="62" t="s">
        <v>28</v>
      </c>
      <c r="B11" s="62" t="s">
        <v>10</v>
      </c>
      <c r="C11" s="62" t="s">
        <v>11</v>
      </c>
      <c r="D11" s="57" t="s">
        <v>12</v>
      </c>
      <c r="E11" s="58"/>
      <c r="F11" s="58"/>
      <c r="G11" s="58"/>
      <c r="H11" s="58"/>
      <c r="I11" s="65" t="s">
        <v>37</v>
      </c>
      <c r="J11" s="66"/>
      <c r="K11" s="62" t="s">
        <v>30</v>
      </c>
      <c r="L11" s="62" t="s">
        <v>13</v>
      </c>
      <c r="M11" s="57" t="s">
        <v>32</v>
      </c>
      <c r="N11" s="58"/>
      <c r="O11" s="59"/>
      <c r="P11" s="54" t="s">
        <v>495</v>
      </c>
    </row>
    <row r="12" spans="1:16" ht="75" customHeight="1" x14ac:dyDescent="0.25">
      <c r="A12" s="62"/>
      <c r="B12" s="62"/>
      <c r="C12" s="62"/>
      <c r="D12" s="62" t="s">
        <v>14</v>
      </c>
      <c r="E12" s="62" t="s">
        <v>15</v>
      </c>
      <c r="F12" s="54" t="s">
        <v>27</v>
      </c>
      <c r="G12" s="54" t="s">
        <v>16</v>
      </c>
      <c r="H12" s="62" t="s">
        <v>31</v>
      </c>
      <c r="I12" s="67"/>
      <c r="J12" s="68"/>
      <c r="K12" s="62"/>
      <c r="L12" s="62"/>
      <c r="M12" s="54" t="s">
        <v>33</v>
      </c>
      <c r="N12" s="54" t="s">
        <v>36</v>
      </c>
      <c r="O12" s="54" t="s">
        <v>34</v>
      </c>
      <c r="P12" s="55"/>
    </row>
    <row r="13" spans="1:16" ht="135" customHeight="1" x14ac:dyDescent="0.25">
      <c r="A13" s="62"/>
      <c r="B13" s="62"/>
      <c r="C13" s="62"/>
      <c r="D13" s="62"/>
      <c r="E13" s="62"/>
      <c r="F13" s="56"/>
      <c r="G13" s="56"/>
      <c r="H13" s="62"/>
      <c r="I13" s="26" t="s">
        <v>38</v>
      </c>
      <c r="J13" s="44" t="s">
        <v>39</v>
      </c>
      <c r="K13" s="62"/>
      <c r="L13" s="26" t="s">
        <v>17</v>
      </c>
      <c r="M13" s="56"/>
      <c r="N13" s="56"/>
      <c r="O13" s="56"/>
      <c r="P13" s="56"/>
    </row>
    <row r="14" spans="1:16" s="4" customFormat="1" ht="15.75" x14ac:dyDescent="0.2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row>
    <row r="15" spans="1:16" s="1" customFormat="1" ht="94.5" x14ac:dyDescent="0.25">
      <c r="A15" s="22">
        <v>1</v>
      </c>
      <c r="B15" s="23" t="s">
        <v>72</v>
      </c>
      <c r="C15" s="22" t="s">
        <v>184</v>
      </c>
      <c r="D15" s="23" t="s">
        <v>78</v>
      </c>
      <c r="E15" s="11">
        <v>1116922</v>
      </c>
      <c r="F15" s="23" t="s">
        <v>41</v>
      </c>
      <c r="G15" s="23" t="s">
        <v>413</v>
      </c>
      <c r="H15" s="7">
        <v>46497462.859999999</v>
      </c>
      <c r="I15" s="24">
        <v>44562</v>
      </c>
      <c r="J15" s="15">
        <v>44927</v>
      </c>
      <c r="K15" s="22" t="s">
        <v>25</v>
      </c>
      <c r="L15" s="22" t="s">
        <v>29</v>
      </c>
      <c r="M15" s="22"/>
      <c r="N15" s="22"/>
      <c r="O15" s="22"/>
      <c r="P15" s="22"/>
    </row>
    <row r="16" spans="1:16" s="1" customFormat="1" ht="31.5" x14ac:dyDescent="0.25">
      <c r="A16" s="22">
        <v>2</v>
      </c>
      <c r="B16" s="23" t="s">
        <v>76</v>
      </c>
      <c r="C16" s="22" t="s">
        <v>77</v>
      </c>
      <c r="D16" s="23" t="s">
        <v>73</v>
      </c>
      <c r="E16" s="11">
        <v>75285</v>
      </c>
      <c r="F16" s="23" t="s">
        <v>41</v>
      </c>
      <c r="G16" s="23" t="s">
        <v>68</v>
      </c>
      <c r="H16" s="7">
        <v>2889061.88</v>
      </c>
      <c r="I16" s="24">
        <v>44562</v>
      </c>
      <c r="J16" s="15">
        <v>44927</v>
      </c>
      <c r="K16" s="22" t="s">
        <v>25</v>
      </c>
      <c r="L16" s="22" t="s">
        <v>29</v>
      </c>
      <c r="M16" s="22"/>
      <c r="N16" s="22"/>
      <c r="O16" s="22"/>
      <c r="P16" s="22"/>
    </row>
    <row r="17" spans="1:16" s="1" customFormat="1" ht="63" customHeight="1" x14ac:dyDescent="0.25">
      <c r="A17" s="53">
        <v>3</v>
      </c>
      <c r="B17" s="73" t="s">
        <v>156</v>
      </c>
      <c r="C17" s="73" t="s">
        <v>154</v>
      </c>
      <c r="D17" s="71" t="s">
        <v>438</v>
      </c>
      <c r="E17" s="73">
        <v>20</v>
      </c>
      <c r="F17" s="73" t="s">
        <v>155</v>
      </c>
      <c r="G17" s="74" t="s">
        <v>22</v>
      </c>
      <c r="H17" s="75">
        <v>764555.66</v>
      </c>
      <c r="I17" s="69">
        <v>44562</v>
      </c>
      <c r="J17" s="69">
        <v>44927</v>
      </c>
      <c r="K17" s="73" t="s">
        <v>25</v>
      </c>
      <c r="L17" s="53" t="s">
        <v>29</v>
      </c>
      <c r="M17" s="53"/>
      <c r="N17" s="53"/>
      <c r="O17" s="53"/>
      <c r="P17" s="53" t="s">
        <v>434</v>
      </c>
    </row>
    <row r="18" spans="1:16" s="1" customFormat="1" ht="31.5" customHeight="1" x14ac:dyDescent="0.25">
      <c r="A18" s="53"/>
      <c r="B18" s="73"/>
      <c r="C18" s="73"/>
      <c r="D18" s="72"/>
      <c r="E18" s="73"/>
      <c r="F18" s="73"/>
      <c r="G18" s="74"/>
      <c r="H18" s="75"/>
      <c r="I18" s="69"/>
      <c r="J18" s="69"/>
      <c r="K18" s="73"/>
      <c r="L18" s="53"/>
      <c r="M18" s="53"/>
      <c r="N18" s="53"/>
      <c r="O18" s="53"/>
      <c r="P18" s="53"/>
    </row>
    <row r="19" spans="1:16" s="1" customFormat="1" ht="47.25" customHeight="1" x14ac:dyDescent="0.25">
      <c r="A19" s="53">
        <v>4</v>
      </c>
      <c r="B19" s="73" t="s">
        <v>156</v>
      </c>
      <c r="C19" s="73" t="s">
        <v>154</v>
      </c>
      <c r="D19" s="71" t="s">
        <v>174</v>
      </c>
      <c r="E19" s="73">
        <v>17</v>
      </c>
      <c r="F19" s="73" t="s">
        <v>155</v>
      </c>
      <c r="G19" s="74" t="s">
        <v>66</v>
      </c>
      <c r="H19" s="75">
        <v>633990.12</v>
      </c>
      <c r="I19" s="69">
        <v>44562</v>
      </c>
      <c r="J19" s="69">
        <v>44927</v>
      </c>
      <c r="K19" s="73" t="s">
        <v>25</v>
      </c>
      <c r="L19" s="53" t="s">
        <v>29</v>
      </c>
      <c r="M19" s="53"/>
      <c r="N19" s="53"/>
      <c r="O19" s="53"/>
      <c r="P19" s="53" t="s">
        <v>434</v>
      </c>
    </row>
    <row r="20" spans="1:16" s="1" customFormat="1" ht="31.5" customHeight="1" x14ac:dyDescent="0.25">
      <c r="A20" s="53"/>
      <c r="B20" s="73"/>
      <c r="C20" s="73"/>
      <c r="D20" s="72"/>
      <c r="E20" s="73"/>
      <c r="F20" s="73"/>
      <c r="G20" s="74"/>
      <c r="H20" s="75"/>
      <c r="I20" s="69"/>
      <c r="J20" s="69"/>
      <c r="K20" s="73"/>
      <c r="L20" s="53"/>
      <c r="M20" s="53"/>
      <c r="N20" s="53"/>
      <c r="O20" s="53"/>
      <c r="P20" s="53"/>
    </row>
    <row r="21" spans="1:16" s="1" customFormat="1" ht="47.25" customHeight="1" x14ac:dyDescent="0.25">
      <c r="A21" s="53">
        <v>5</v>
      </c>
      <c r="B21" s="73" t="s">
        <v>156</v>
      </c>
      <c r="C21" s="73" t="s">
        <v>154</v>
      </c>
      <c r="D21" s="71" t="s">
        <v>437</v>
      </c>
      <c r="E21" s="73">
        <v>14</v>
      </c>
      <c r="F21" s="73" t="s">
        <v>155</v>
      </c>
      <c r="G21" s="74" t="s">
        <v>104</v>
      </c>
      <c r="H21" s="75">
        <v>687105.16</v>
      </c>
      <c r="I21" s="69">
        <v>44562</v>
      </c>
      <c r="J21" s="69">
        <v>44927</v>
      </c>
      <c r="K21" s="73" t="s">
        <v>25</v>
      </c>
      <c r="L21" s="53" t="s">
        <v>29</v>
      </c>
      <c r="M21" s="53"/>
      <c r="N21" s="53"/>
      <c r="O21" s="53"/>
      <c r="P21" s="53" t="s">
        <v>434</v>
      </c>
    </row>
    <row r="22" spans="1:16" s="1" customFormat="1" ht="31.5" customHeight="1" x14ac:dyDescent="0.25">
      <c r="A22" s="53"/>
      <c r="B22" s="73"/>
      <c r="C22" s="73"/>
      <c r="D22" s="72"/>
      <c r="E22" s="73"/>
      <c r="F22" s="73"/>
      <c r="G22" s="74"/>
      <c r="H22" s="75"/>
      <c r="I22" s="69"/>
      <c r="J22" s="69"/>
      <c r="K22" s="73"/>
      <c r="L22" s="53"/>
      <c r="M22" s="53"/>
      <c r="N22" s="53"/>
      <c r="O22" s="53"/>
      <c r="P22" s="53"/>
    </row>
    <row r="23" spans="1:16" s="1" customFormat="1" ht="15.75" x14ac:dyDescent="0.25">
      <c r="A23" s="22">
        <v>6</v>
      </c>
      <c r="B23" s="22" t="s">
        <v>125</v>
      </c>
      <c r="C23" s="6" t="s">
        <v>262</v>
      </c>
      <c r="D23" s="23" t="s">
        <v>123</v>
      </c>
      <c r="E23" s="9">
        <v>34236</v>
      </c>
      <c r="F23" s="23" t="s">
        <v>18</v>
      </c>
      <c r="G23" s="27" t="s">
        <v>246</v>
      </c>
      <c r="H23" s="28">
        <v>3092636.5</v>
      </c>
      <c r="I23" s="24">
        <v>44562</v>
      </c>
      <c r="J23" s="24">
        <v>45323</v>
      </c>
      <c r="K23" s="23" t="s">
        <v>26</v>
      </c>
      <c r="L23" s="22" t="s">
        <v>29</v>
      </c>
      <c r="M23" s="22"/>
      <c r="N23" s="22"/>
      <c r="O23" s="22"/>
      <c r="P23" s="22"/>
    </row>
    <row r="24" spans="1:16" s="1" customFormat="1" ht="47.25" x14ac:dyDescent="0.25">
      <c r="A24" s="22">
        <v>7</v>
      </c>
      <c r="B24" s="23" t="s">
        <v>415</v>
      </c>
      <c r="C24" s="23" t="s">
        <v>130</v>
      </c>
      <c r="D24" s="23" t="s">
        <v>313</v>
      </c>
      <c r="E24" s="9">
        <v>107660</v>
      </c>
      <c r="F24" s="23" t="s">
        <v>18</v>
      </c>
      <c r="G24" s="27" t="s">
        <v>416</v>
      </c>
      <c r="H24" s="25">
        <v>22257691.280000001</v>
      </c>
      <c r="I24" s="24">
        <v>44562</v>
      </c>
      <c r="J24" s="24">
        <v>45323</v>
      </c>
      <c r="K24" s="23" t="s">
        <v>26</v>
      </c>
      <c r="L24" s="22" t="s">
        <v>29</v>
      </c>
      <c r="M24" s="22"/>
      <c r="N24" s="22"/>
      <c r="O24" s="22"/>
      <c r="P24" s="22"/>
    </row>
    <row r="25" spans="1:16" s="1" customFormat="1" ht="63" x14ac:dyDescent="0.25">
      <c r="A25" s="22">
        <v>8</v>
      </c>
      <c r="B25" s="23" t="s">
        <v>415</v>
      </c>
      <c r="C25" s="23" t="s">
        <v>130</v>
      </c>
      <c r="D25" s="23" t="s">
        <v>314</v>
      </c>
      <c r="E25" s="9">
        <v>83820</v>
      </c>
      <c r="F25" s="23" t="s">
        <v>18</v>
      </c>
      <c r="G25" s="27" t="s">
        <v>258</v>
      </c>
      <c r="H25" s="25">
        <v>15443164.41</v>
      </c>
      <c r="I25" s="24">
        <v>44562</v>
      </c>
      <c r="J25" s="24">
        <v>45323</v>
      </c>
      <c r="K25" s="23" t="s">
        <v>26</v>
      </c>
      <c r="L25" s="22" t="s">
        <v>29</v>
      </c>
      <c r="M25" s="22"/>
      <c r="N25" s="22"/>
      <c r="O25" s="22"/>
      <c r="P25" s="22"/>
    </row>
    <row r="26" spans="1:16" s="1" customFormat="1" ht="31.5" x14ac:dyDescent="0.25">
      <c r="A26" s="22">
        <v>9</v>
      </c>
      <c r="B26" s="23" t="s">
        <v>415</v>
      </c>
      <c r="C26" s="23" t="s">
        <v>130</v>
      </c>
      <c r="D26" s="23" t="s">
        <v>314</v>
      </c>
      <c r="E26" s="9">
        <v>24501</v>
      </c>
      <c r="F26" s="23" t="s">
        <v>18</v>
      </c>
      <c r="G26" s="27" t="s">
        <v>417</v>
      </c>
      <c r="H26" s="29">
        <v>3774573.06</v>
      </c>
      <c r="I26" s="24">
        <v>44562</v>
      </c>
      <c r="J26" s="24">
        <v>45323</v>
      </c>
      <c r="K26" s="23" t="s">
        <v>26</v>
      </c>
      <c r="L26" s="22" t="s">
        <v>29</v>
      </c>
      <c r="M26" s="22"/>
      <c r="N26" s="22"/>
      <c r="O26" s="22"/>
      <c r="P26" s="22"/>
    </row>
    <row r="27" spans="1:16" s="1" customFormat="1" ht="110.25" x14ac:dyDescent="0.25">
      <c r="A27" s="22">
        <v>10</v>
      </c>
      <c r="B27" s="23" t="s">
        <v>263</v>
      </c>
      <c r="C27" s="23" t="s">
        <v>230</v>
      </c>
      <c r="D27" s="23" t="s">
        <v>315</v>
      </c>
      <c r="E27" s="9">
        <v>41659</v>
      </c>
      <c r="F27" s="23" t="s">
        <v>18</v>
      </c>
      <c r="G27" s="27" t="s">
        <v>63</v>
      </c>
      <c r="H27" s="28">
        <v>1581273.36</v>
      </c>
      <c r="I27" s="24">
        <v>44562</v>
      </c>
      <c r="J27" s="24">
        <v>45323</v>
      </c>
      <c r="K27" s="23" t="s">
        <v>26</v>
      </c>
      <c r="L27" s="22" t="s">
        <v>29</v>
      </c>
      <c r="M27" s="22" t="s">
        <v>505</v>
      </c>
      <c r="N27" s="22"/>
      <c r="O27" s="22"/>
      <c r="P27" s="22"/>
    </row>
    <row r="28" spans="1:16" s="1" customFormat="1" ht="110.25" x14ac:dyDescent="0.25">
      <c r="A28" s="22">
        <v>11</v>
      </c>
      <c r="B28" s="23" t="s">
        <v>263</v>
      </c>
      <c r="C28" s="23" t="s">
        <v>230</v>
      </c>
      <c r="D28" s="23" t="s">
        <v>315</v>
      </c>
      <c r="E28" s="9">
        <v>25877</v>
      </c>
      <c r="F28" s="23" t="s">
        <v>18</v>
      </c>
      <c r="G28" s="27" t="s">
        <v>400</v>
      </c>
      <c r="H28" s="28">
        <v>1134359.26</v>
      </c>
      <c r="I28" s="24">
        <v>44562</v>
      </c>
      <c r="J28" s="24">
        <v>45323</v>
      </c>
      <c r="K28" s="23" t="s">
        <v>26</v>
      </c>
      <c r="L28" s="22" t="s">
        <v>29</v>
      </c>
      <c r="M28" s="22" t="s">
        <v>505</v>
      </c>
      <c r="N28" s="22"/>
      <c r="O28" s="22"/>
      <c r="P28" s="22"/>
    </row>
    <row r="29" spans="1:16" s="1" customFormat="1" ht="31.5" x14ac:dyDescent="0.25">
      <c r="A29" s="22">
        <v>12</v>
      </c>
      <c r="B29" s="23" t="s">
        <v>263</v>
      </c>
      <c r="C29" s="23" t="s">
        <v>230</v>
      </c>
      <c r="D29" s="23" t="s">
        <v>315</v>
      </c>
      <c r="E29" s="9">
        <v>97180</v>
      </c>
      <c r="F29" s="23" t="s">
        <v>18</v>
      </c>
      <c r="G29" s="27" t="s">
        <v>227</v>
      </c>
      <c r="H29" s="28">
        <v>4660304.0412900001</v>
      </c>
      <c r="I29" s="24">
        <v>44562</v>
      </c>
      <c r="J29" s="24">
        <v>45323</v>
      </c>
      <c r="K29" s="23" t="s">
        <v>26</v>
      </c>
      <c r="L29" s="22" t="s">
        <v>29</v>
      </c>
      <c r="M29" s="22"/>
      <c r="N29" s="22"/>
      <c r="O29" s="22"/>
      <c r="P29" s="22"/>
    </row>
    <row r="30" spans="1:16" s="1" customFormat="1" ht="31.5" x14ac:dyDescent="0.25">
      <c r="A30" s="22">
        <v>13</v>
      </c>
      <c r="B30" s="23" t="s">
        <v>263</v>
      </c>
      <c r="C30" s="23" t="s">
        <v>230</v>
      </c>
      <c r="D30" s="23" t="s">
        <v>315</v>
      </c>
      <c r="E30" s="9">
        <v>93264</v>
      </c>
      <c r="F30" s="23" t="s">
        <v>18</v>
      </c>
      <c r="G30" s="27" t="s">
        <v>228</v>
      </c>
      <c r="H30" s="28">
        <v>2985298.35</v>
      </c>
      <c r="I30" s="24">
        <v>44562</v>
      </c>
      <c r="J30" s="24">
        <v>45323</v>
      </c>
      <c r="K30" s="23" t="s">
        <v>26</v>
      </c>
      <c r="L30" s="22" t="s">
        <v>29</v>
      </c>
      <c r="M30" s="22"/>
      <c r="N30" s="22"/>
      <c r="O30" s="22"/>
      <c r="P30" s="22"/>
    </row>
    <row r="31" spans="1:16" s="1" customFormat="1" ht="31.5" x14ac:dyDescent="0.25">
      <c r="A31" s="22">
        <v>14</v>
      </c>
      <c r="B31" s="23" t="s">
        <v>263</v>
      </c>
      <c r="C31" s="23" t="s">
        <v>230</v>
      </c>
      <c r="D31" s="23" t="s">
        <v>315</v>
      </c>
      <c r="E31" s="9">
        <v>79101</v>
      </c>
      <c r="F31" s="23" t="s">
        <v>18</v>
      </c>
      <c r="G31" s="27" t="s">
        <v>64</v>
      </c>
      <c r="H31" s="28">
        <v>4515037.7010300001</v>
      </c>
      <c r="I31" s="24">
        <v>44562</v>
      </c>
      <c r="J31" s="24">
        <v>45323</v>
      </c>
      <c r="K31" s="23" t="s">
        <v>26</v>
      </c>
      <c r="L31" s="22" t="s">
        <v>29</v>
      </c>
      <c r="M31" s="22"/>
      <c r="N31" s="22"/>
      <c r="O31" s="22"/>
      <c r="P31" s="22"/>
    </row>
    <row r="32" spans="1:16" s="1" customFormat="1" ht="47.25" x14ac:dyDescent="0.25">
      <c r="A32" s="22">
        <v>15</v>
      </c>
      <c r="B32" s="23" t="s">
        <v>23</v>
      </c>
      <c r="C32" s="23" t="s">
        <v>23</v>
      </c>
      <c r="D32" s="23" t="s">
        <v>386</v>
      </c>
      <c r="E32" s="23">
        <v>1</v>
      </c>
      <c r="F32" s="23" t="s">
        <v>21</v>
      </c>
      <c r="G32" s="23" t="s">
        <v>68</v>
      </c>
      <c r="H32" s="7">
        <v>4500000</v>
      </c>
      <c r="I32" s="24">
        <v>44562</v>
      </c>
      <c r="J32" s="24">
        <v>44926</v>
      </c>
      <c r="K32" s="23" t="s">
        <v>25</v>
      </c>
      <c r="L32" s="22" t="s">
        <v>29</v>
      </c>
      <c r="M32" s="22"/>
      <c r="N32" s="22"/>
      <c r="O32" s="22"/>
      <c r="P32" s="22"/>
    </row>
    <row r="33" spans="1:16" s="1" customFormat="1" ht="103.5" customHeight="1" x14ac:dyDescent="0.25">
      <c r="A33" s="22">
        <v>16</v>
      </c>
      <c r="B33" s="23" t="s">
        <v>42</v>
      </c>
      <c r="C33" s="22" t="s">
        <v>20</v>
      </c>
      <c r="D33" s="23" t="s">
        <v>43</v>
      </c>
      <c r="E33" s="23">
        <v>1</v>
      </c>
      <c r="F33" s="23" t="s">
        <v>21</v>
      </c>
      <c r="G33" s="27" t="s">
        <v>44</v>
      </c>
      <c r="H33" s="28">
        <v>2294400</v>
      </c>
      <c r="I33" s="24">
        <v>44562</v>
      </c>
      <c r="J33" s="15">
        <v>44926</v>
      </c>
      <c r="K33" s="23" t="s">
        <v>25</v>
      </c>
      <c r="L33" s="22" t="s">
        <v>29</v>
      </c>
      <c r="M33" s="22" t="s">
        <v>456</v>
      </c>
      <c r="N33" s="22"/>
      <c r="O33" s="22"/>
      <c r="P33" s="22"/>
    </row>
    <row r="34" spans="1:16" s="1" customFormat="1" ht="111.75" customHeight="1" x14ac:dyDescent="0.25">
      <c r="A34" s="22">
        <v>17</v>
      </c>
      <c r="B34" s="6" t="s">
        <v>185</v>
      </c>
      <c r="C34" s="30" t="s">
        <v>75</v>
      </c>
      <c r="D34" s="22" t="s">
        <v>74</v>
      </c>
      <c r="E34" s="11">
        <v>1129</v>
      </c>
      <c r="F34" s="23" t="s">
        <v>21</v>
      </c>
      <c r="G34" s="22" t="s">
        <v>52</v>
      </c>
      <c r="H34" s="28">
        <v>1600000</v>
      </c>
      <c r="I34" s="24">
        <v>44562</v>
      </c>
      <c r="J34" s="15">
        <v>44866</v>
      </c>
      <c r="K34" s="23" t="s">
        <v>25</v>
      </c>
      <c r="L34" s="22" t="s">
        <v>29</v>
      </c>
      <c r="M34" s="22"/>
      <c r="N34" s="22"/>
      <c r="O34" s="22"/>
      <c r="P34" s="22"/>
    </row>
    <row r="35" spans="1:16" s="1" customFormat="1" ht="141" customHeight="1" x14ac:dyDescent="0.25">
      <c r="A35" s="22">
        <v>18</v>
      </c>
      <c r="B35" s="6" t="s">
        <v>53</v>
      </c>
      <c r="C35" s="23" t="s">
        <v>53</v>
      </c>
      <c r="D35" s="22" t="s">
        <v>54</v>
      </c>
      <c r="E35" s="23">
        <v>1</v>
      </c>
      <c r="F35" s="23" t="s">
        <v>21</v>
      </c>
      <c r="G35" s="27" t="s">
        <v>55</v>
      </c>
      <c r="H35" s="28">
        <v>1699200</v>
      </c>
      <c r="I35" s="24">
        <v>44562</v>
      </c>
      <c r="J35" s="15">
        <v>44926</v>
      </c>
      <c r="K35" s="23" t="s">
        <v>40</v>
      </c>
      <c r="L35" s="22" t="s">
        <v>114</v>
      </c>
      <c r="M35" s="22"/>
      <c r="N35" s="22"/>
      <c r="O35" s="22"/>
      <c r="P35" s="22"/>
    </row>
    <row r="36" spans="1:16" s="1" customFormat="1" ht="63" x14ac:dyDescent="0.25">
      <c r="A36" s="22">
        <v>19</v>
      </c>
      <c r="B36" s="23" t="s">
        <v>303</v>
      </c>
      <c r="C36" s="23" t="s">
        <v>140</v>
      </c>
      <c r="D36" s="23" t="s">
        <v>302</v>
      </c>
      <c r="E36" s="23">
        <v>1</v>
      </c>
      <c r="F36" s="23" t="s">
        <v>21</v>
      </c>
      <c r="G36" s="27" t="s">
        <v>51</v>
      </c>
      <c r="H36" s="7">
        <v>4224000</v>
      </c>
      <c r="I36" s="15">
        <v>44562</v>
      </c>
      <c r="J36" s="15">
        <v>44896</v>
      </c>
      <c r="K36" s="23" t="s">
        <v>26</v>
      </c>
      <c r="L36" s="22" t="s">
        <v>29</v>
      </c>
      <c r="M36" s="22" t="s">
        <v>451</v>
      </c>
      <c r="N36" s="22"/>
      <c r="O36" s="22"/>
      <c r="P36" s="22"/>
    </row>
    <row r="37" spans="1:16" s="1" customFormat="1" ht="94.5" x14ac:dyDescent="0.25">
      <c r="A37" s="22">
        <v>20</v>
      </c>
      <c r="B37" s="23" t="s">
        <v>304</v>
      </c>
      <c r="C37" s="23" t="s">
        <v>139</v>
      </c>
      <c r="D37" s="23" t="s">
        <v>202</v>
      </c>
      <c r="E37" s="23">
        <v>1</v>
      </c>
      <c r="F37" s="23" t="s">
        <v>21</v>
      </c>
      <c r="G37" s="27" t="s">
        <v>51</v>
      </c>
      <c r="H37" s="7">
        <v>1296000</v>
      </c>
      <c r="I37" s="15">
        <v>44562</v>
      </c>
      <c r="J37" s="15">
        <v>44896</v>
      </c>
      <c r="K37" s="23" t="s">
        <v>26</v>
      </c>
      <c r="L37" s="22" t="s">
        <v>29</v>
      </c>
      <c r="M37" s="22" t="s">
        <v>457</v>
      </c>
      <c r="N37" s="22"/>
      <c r="O37" s="22"/>
      <c r="P37" s="22"/>
    </row>
    <row r="38" spans="1:16" s="1" customFormat="1" ht="63" x14ac:dyDescent="0.25">
      <c r="A38" s="22">
        <v>21</v>
      </c>
      <c r="B38" s="22" t="s">
        <v>143</v>
      </c>
      <c r="C38" s="22" t="s">
        <v>143</v>
      </c>
      <c r="D38" s="23" t="s">
        <v>144</v>
      </c>
      <c r="E38" s="23">
        <v>1</v>
      </c>
      <c r="F38" s="23" t="s">
        <v>21</v>
      </c>
      <c r="G38" s="27" t="s">
        <v>68</v>
      </c>
      <c r="H38" s="28">
        <v>2216000</v>
      </c>
      <c r="I38" s="24">
        <v>44562</v>
      </c>
      <c r="J38" s="24">
        <v>44927</v>
      </c>
      <c r="K38" s="23" t="s">
        <v>25</v>
      </c>
      <c r="L38" s="22" t="s">
        <v>29</v>
      </c>
      <c r="M38" s="22" t="s">
        <v>451</v>
      </c>
      <c r="N38" s="22"/>
      <c r="O38" s="22"/>
      <c r="P38" s="22"/>
    </row>
    <row r="39" spans="1:16" s="1" customFormat="1" ht="47.25" x14ac:dyDescent="0.25">
      <c r="A39" s="22">
        <v>22</v>
      </c>
      <c r="B39" s="22" t="s">
        <v>143</v>
      </c>
      <c r="C39" s="22" t="s">
        <v>143</v>
      </c>
      <c r="D39" s="23" t="s">
        <v>145</v>
      </c>
      <c r="E39" s="23">
        <v>1</v>
      </c>
      <c r="F39" s="23" t="s">
        <v>21</v>
      </c>
      <c r="G39" s="27" t="s">
        <v>64</v>
      </c>
      <c r="H39" s="28">
        <v>1565518.51</v>
      </c>
      <c r="I39" s="24">
        <v>44562</v>
      </c>
      <c r="J39" s="24">
        <v>44927</v>
      </c>
      <c r="K39" s="23" t="s">
        <v>25</v>
      </c>
      <c r="L39" s="22" t="s">
        <v>29</v>
      </c>
      <c r="M39" s="22"/>
      <c r="N39" s="22"/>
      <c r="O39" s="22"/>
      <c r="P39" s="22"/>
    </row>
    <row r="40" spans="1:16" s="1" customFormat="1" ht="78.75" x14ac:dyDescent="0.25">
      <c r="A40" s="22">
        <v>23</v>
      </c>
      <c r="B40" s="23" t="s">
        <v>188</v>
      </c>
      <c r="C40" s="23" t="s">
        <v>189</v>
      </c>
      <c r="D40" s="23" t="s">
        <v>316</v>
      </c>
      <c r="E40" s="23">
        <v>1</v>
      </c>
      <c r="F40" s="23" t="s">
        <v>21</v>
      </c>
      <c r="G40" s="27" t="s">
        <v>51</v>
      </c>
      <c r="H40" s="28">
        <f>1463363*1.2</f>
        <v>1756035.5999999999</v>
      </c>
      <c r="I40" s="24">
        <v>44562</v>
      </c>
      <c r="J40" s="24">
        <v>44927</v>
      </c>
      <c r="K40" s="23" t="s">
        <v>40</v>
      </c>
      <c r="L40" s="22" t="s">
        <v>114</v>
      </c>
      <c r="M40" s="22" t="s">
        <v>464</v>
      </c>
      <c r="N40" s="22"/>
      <c r="O40" s="22"/>
      <c r="P40" s="22"/>
    </row>
    <row r="41" spans="1:16" s="1" customFormat="1" ht="110.25" x14ac:dyDescent="0.25">
      <c r="A41" s="22">
        <v>24</v>
      </c>
      <c r="B41" s="23" t="s">
        <v>308</v>
      </c>
      <c r="C41" s="23" t="s">
        <v>308</v>
      </c>
      <c r="D41" s="23" t="s">
        <v>436</v>
      </c>
      <c r="E41" s="23">
        <v>1</v>
      </c>
      <c r="F41" s="23" t="s">
        <v>21</v>
      </c>
      <c r="G41" s="27" t="s">
        <v>65</v>
      </c>
      <c r="H41" s="28">
        <v>700000</v>
      </c>
      <c r="I41" s="24">
        <v>44593</v>
      </c>
      <c r="J41" s="15">
        <v>44652</v>
      </c>
      <c r="K41" s="23" t="s">
        <v>25</v>
      </c>
      <c r="L41" s="22" t="s">
        <v>29</v>
      </c>
      <c r="M41" s="22" t="s">
        <v>479</v>
      </c>
      <c r="N41" s="22" t="s">
        <v>29</v>
      </c>
      <c r="O41" s="22"/>
      <c r="P41" s="22"/>
    </row>
    <row r="42" spans="1:16" s="1" customFormat="1" ht="31.5" x14ac:dyDescent="0.25">
      <c r="A42" s="22">
        <v>25</v>
      </c>
      <c r="B42" s="23" t="s">
        <v>143</v>
      </c>
      <c r="C42" s="23" t="s">
        <v>143</v>
      </c>
      <c r="D42" s="23" t="s">
        <v>317</v>
      </c>
      <c r="E42" s="23">
        <v>1</v>
      </c>
      <c r="F42" s="23" t="s">
        <v>21</v>
      </c>
      <c r="G42" s="27" t="s">
        <v>62</v>
      </c>
      <c r="H42" s="28">
        <v>865200</v>
      </c>
      <c r="I42" s="24">
        <v>44593</v>
      </c>
      <c r="J42" s="24">
        <v>44927</v>
      </c>
      <c r="K42" s="23" t="s">
        <v>25</v>
      </c>
      <c r="L42" s="22" t="s">
        <v>29</v>
      </c>
      <c r="M42" s="22"/>
      <c r="N42" s="22"/>
      <c r="O42" s="22"/>
      <c r="P42" s="22"/>
    </row>
    <row r="43" spans="1:16" s="1" customFormat="1" ht="98.25" customHeight="1" x14ac:dyDescent="0.25">
      <c r="A43" s="22">
        <v>26</v>
      </c>
      <c r="B43" s="23" t="s">
        <v>264</v>
      </c>
      <c r="C43" s="23" t="s">
        <v>231</v>
      </c>
      <c r="D43" s="23" t="s">
        <v>229</v>
      </c>
      <c r="E43" s="9">
        <v>20512</v>
      </c>
      <c r="F43" s="23" t="s">
        <v>18</v>
      </c>
      <c r="G43" s="23" t="s">
        <v>349</v>
      </c>
      <c r="H43" s="28">
        <v>2546737.7319999998</v>
      </c>
      <c r="I43" s="24">
        <v>44593</v>
      </c>
      <c r="J43" s="24">
        <v>45352</v>
      </c>
      <c r="K43" s="23" t="s">
        <v>26</v>
      </c>
      <c r="L43" s="22" t="s">
        <v>29</v>
      </c>
      <c r="M43" s="45"/>
      <c r="N43" s="22"/>
      <c r="O43" s="45"/>
      <c r="P43" s="22" t="s">
        <v>489</v>
      </c>
    </row>
    <row r="44" spans="1:16" s="1" customFormat="1" ht="69" customHeight="1" x14ac:dyDescent="0.25">
      <c r="A44" s="22">
        <v>27</v>
      </c>
      <c r="B44" s="23" t="s">
        <v>46</v>
      </c>
      <c r="C44" s="23" t="s">
        <v>46</v>
      </c>
      <c r="D44" s="31" t="s">
        <v>418</v>
      </c>
      <c r="E44" s="23">
        <v>1</v>
      </c>
      <c r="F44" s="23" t="s">
        <v>21</v>
      </c>
      <c r="G44" s="23" t="s">
        <v>240</v>
      </c>
      <c r="H44" s="7">
        <v>5671500</v>
      </c>
      <c r="I44" s="24">
        <v>44593</v>
      </c>
      <c r="J44" s="24">
        <v>44866</v>
      </c>
      <c r="K44" s="23" t="s">
        <v>25</v>
      </c>
      <c r="L44" s="22" t="s">
        <v>29</v>
      </c>
      <c r="M44" s="22"/>
      <c r="N44" s="22"/>
      <c r="O44" s="22"/>
      <c r="P44" s="22"/>
    </row>
    <row r="45" spans="1:16" s="1" customFormat="1" ht="204.75" x14ac:dyDescent="0.25">
      <c r="A45" s="22">
        <v>28</v>
      </c>
      <c r="B45" s="23" t="s">
        <v>23</v>
      </c>
      <c r="C45" s="23" t="s">
        <v>23</v>
      </c>
      <c r="D45" s="23" t="s">
        <v>364</v>
      </c>
      <c r="E45" s="23">
        <v>5</v>
      </c>
      <c r="F45" s="23" t="s">
        <v>21</v>
      </c>
      <c r="G45" s="27" t="s">
        <v>65</v>
      </c>
      <c r="H45" s="28">
        <f>1500000+5000000+2500000+700000+1500000</f>
        <v>11200000</v>
      </c>
      <c r="I45" s="24">
        <v>44593</v>
      </c>
      <c r="J45" s="24">
        <v>44866</v>
      </c>
      <c r="K45" s="23" t="s">
        <v>25</v>
      </c>
      <c r="L45" s="22" t="s">
        <v>29</v>
      </c>
      <c r="M45" s="22" t="s">
        <v>470</v>
      </c>
      <c r="N45" s="22"/>
      <c r="O45" s="22"/>
      <c r="P45" s="22"/>
    </row>
    <row r="46" spans="1:16" s="1" customFormat="1" ht="110.25" x14ac:dyDescent="0.25">
      <c r="A46" s="22">
        <v>29</v>
      </c>
      <c r="B46" s="23">
        <v>38</v>
      </c>
      <c r="C46" s="23" t="s">
        <v>83</v>
      </c>
      <c r="D46" s="23" t="s">
        <v>454</v>
      </c>
      <c r="E46" s="23">
        <v>1</v>
      </c>
      <c r="F46" s="23" t="s">
        <v>21</v>
      </c>
      <c r="G46" s="27" t="s">
        <v>65</v>
      </c>
      <c r="H46" s="28">
        <v>1600000</v>
      </c>
      <c r="I46" s="24">
        <v>44593</v>
      </c>
      <c r="J46" s="24">
        <v>44896</v>
      </c>
      <c r="K46" s="23" t="s">
        <v>25</v>
      </c>
      <c r="L46" s="22" t="s">
        <v>29</v>
      </c>
      <c r="M46" s="22" t="s">
        <v>452</v>
      </c>
      <c r="N46" s="22"/>
      <c r="O46" s="22"/>
      <c r="P46" s="22"/>
    </row>
    <row r="47" spans="1:16" s="1" customFormat="1" ht="63" x14ac:dyDescent="0.25">
      <c r="A47" s="22">
        <v>30</v>
      </c>
      <c r="B47" s="23" t="s">
        <v>46</v>
      </c>
      <c r="C47" s="23" t="s">
        <v>46</v>
      </c>
      <c r="D47" s="23" t="s">
        <v>455</v>
      </c>
      <c r="E47" s="23">
        <v>1</v>
      </c>
      <c r="F47" s="23" t="s">
        <v>21</v>
      </c>
      <c r="G47" s="27" t="s">
        <v>65</v>
      </c>
      <c r="H47" s="28">
        <v>4930000</v>
      </c>
      <c r="I47" s="24">
        <v>44593</v>
      </c>
      <c r="J47" s="24">
        <v>44896</v>
      </c>
      <c r="K47" s="23" t="s">
        <v>25</v>
      </c>
      <c r="L47" s="22" t="s">
        <v>29</v>
      </c>
      <c r="M47" s="22" t="s">
        <v>453</v>
      </c>
      <c r="N47" s="22"/>
      <c r="O47" s="22"/>
      <c r="P47" s="22"/>
    </row>
    <row r="48" spans="1:16" s="1" customFormat="1" ht="15.75" x14ac:dyDescent="0.25">
      <c r="A48" s="22">
        <v>31</v>
      </c>
      <c r="B48" s="6" t="s">
        <v>94</v>
      </c>
      <c r="C48" s="6" t="s">
        <v>94</v>
      </c>
      <c r="D48" s="23" t="s">
        <v>115</v>
      </c>
      <c r="E48" s="23">
        <v>1</v>
      </c>
      <c r="F48" s="23" t="s">
        <v>18</v>
      </c>
      <c r="G48" s="27" t="s">
        <v>71</v>
      </c>
      <c r="H48" s="28">
        <v>940000</v>
      </c>
      <c r="I48" s="24">
        <v>44593</v>
      </c>
      <c r="J48" s="24">
        <v>44713</v>
      </c>
      <c r="K48" s="23" t="s">
        <v>25</v>
      </c>
      <c r="L48" s="22" t="s">
        <v>29</v>
      </c>
      <c r="M48" s="22"/>
      <c r="N48" s="22"/>
      <c r="O48" s="22"/>
      <c r="P48" s="22"/>
    </row>
    <row r="49" spans="1:16" s="1" customFormat="1" ht="31.5" x14ac:dyDescent="0.25">
      <c r="A49" s="22">
        <v>32</v>
      </c>
      <c r="B49" s="6" t="s">
        <v>306</v>
      </c>
      <c r="C49" s="6" t="s">
        <v>287</v>
      </c>
      <c r="D49" s="23" t="s">
        <v>305</v>
      </c>
      <c r="E49" s="23">
        <v>185</v>
      </c>
      <c r="F49" s="23" t="s">
        <v>18</v>
      </c>
      <c r="G49" s="27" t="s">
        <v>70</v>
      </c>
      <c r="H49" s="28">
        <v>2220000</v>
      </c>
      <c r="I49" s="24">
        <v>44593</v>
      </c>
      <c r="J49" s="24">
        <v>44713</v>
      </c>
      <c r="K49" s="23" t="s">
        <v>26</v>
      </c>
      <c r="L49" s="22" t="s">
        <v>29</v>
      </c>
      <c r="M49" s="22"/>
      <c r="N49" s="22"/>
      <c r="O49" s="22"/>
      <c r="P49" s="22"/>
    </row>
    <row r="50" spans="1:16" s="1" customFormat="1" ht="112.5" customHeight="1" x14ac:dyDescent="0.25">
      <c r="A50" s="22">
        <v>33</v>
      </c>
      <c r="B50" s="22" t="s">
        <v>411</v>
      </c>
      <c r="C50" s="22" t="s">
        <v>410</v>
      </c>
      <c r="D50" s="23" t="s">
        <v>409</v>
      </c>
      <c r="E50" s="23">
        <v>1</v>
      </c>
      <c r="F50" s="23" t="s">
        <v>21</v>
      </c>
      <c r="G50" s="27" t="s">
        <v>249</v>
      </c>
      <c r="H50" s="28">
        <v>91552356.230000004</v>
      </c>
      <c r="I50" s="24">
        <v>44593</v>
      </c>
      <c r="J50" s="24">
        <v>44958</v>
      </c>
      <c r="K50" s="23" t="s">
        <v>26</v>
      </c>
      <c r="L50" s="22" t="s">
        <v>29</v>
      </c>
      <c r="M50" s="22" t="s">
        <v>474</v>
      </c>
      <c r="N50" s="22" t="s">
        <v>29</v>
      </c>
      <c r="O50" s="22"/>
      <c r="P50" s="22"/>
    </row>
    <row r="51" spans="1:16" s="1" customFormat="1" ht="110.25" x14ac:dyDescent="0.25">
      <c r="A51" s="22">
        <v>34</v>
      </c>
      <c r="B51" s="23" t="s">
        <v>213</v>
      </c>
      <c r="C51" s="23" t="s">
        <v>213</v>
      </c>
      <c r="D51" s="22" t="s">
        <v>255</v>
      </c>
      <c r="E51" s="23">
        <v>1</v>
      </c>
      <c r="F51" s="23" t="s">
        <v>21</v>
      </c>
      <c r="G51" s="27" t="s">
        <v>249</v>
      </c>
      <c r="H51" s="8">
        <v>3431766.49</v>
      </c>
      <c r="I51" s="24">
        <v>44593</v>
      </c>
      <c r="J51" s="24">
        <v>44958</v>
      </c>
      <c r="K51" s="23" t="s">
        <v>25</v>
      </c>
      <c r="L51" s="22" t="s">
        <v>29</v>
      </c>
      <c r="M51" s="22"/>
      <c r="N51" s="22"/>
      <c r="O51" s="22"/>
      <c r="P51" s="22"/>
    </row>
    <row r="52" spans="1:16" s="1" customFormat="1" ht="126" x14ac:dyDescent="0.25">
      <c r="A52" s="22">
        <v>35</v>
      </c>
      <c r="B52" s="32" t="s">
        <v>253</v>
      </c>
      <c r="C52" s="22" t="s">
        <v>252</v>
      </c>
      <c r="D52" s="23" t="s">
        <v>214</v>
      </c>
      <c r="E52" s="23">
        <v>1</v>
      </c>
      <c r="F52" s="23" t="s">
        <v>21</v>
      </c>
      <c r="G52" s="27" t="s">
        <v>435</v>
      </c>
      <c r="H52" s="7">
        <v>28875273</v>
      </c>
      <c r="I52" s="24">
        <v>44593</v>
      </c>
      <c r="J52" s="24">
        <v>44958</v>
      </c>
      <c r="K52" s="23" t="s">
        <v>26</v>
      </c>
      <c r="L52" s="22" t="s">
        <v>29</v>
      </c>
      <c r="M52" s="22"/>
      <c r="N52" s="22"/>
      <c r="O52" s="22"/>
      <c r="P52" s="22"/>
    </row>
    <row r="53" spans="1:16" s="1" customFormat="1" ht="110.25" x14ac:dyDescent="0.25">
      <c r="A53" s="22">
        <v>36</v>
      </c>
      <c r="B53" s="22" t="s">
        <v>84</v>
      </c>
      <c r="C53" s="22" t="s">
        <v>84</v>
      </c>
      <c r="D53" s="23" t="s">
        <v>215</v>
      </c>
      <c r="E53" s="23">
        <v>1</v>
      </c>
      <c r="F53" s="23" t="s">
        <v>21</v>
      </c>
      <c r="G53" s="27" t="s">
        <v>249</v>
      </c>
      <c r="H53" s="8">
        <v>9990000</v>
      </c>
      <c r="I53" s="24">
        <v>44593</v>
      </c>
      <c r="J53" s="24">
        <v>44958</v>
      </c>
      <c r="K53" s="23" t="s">
        <v>25</v>
      </c>
      <c r="L53" s="22" t="s">
        <v>29</v>
      </c>
      <c r="M53" s="22"/>
      <c r="N53" s="22"/>
      <c r="O53" s="22"/>
      <c r="P53" s="22"/>
    </row>
    <row r="54" spans="1:16" s="1" customFormat="1" ht="94.5" x14ac:dyDescent="0.25">
      <c r="A54" s="22">
        <v>37</v>
      </c>
      <c r="B54" s="23" t="s">
        <v>86</v>
      </c>
      <c r="C54" s="23" t="s">
        <v>86</v>
      </c>
      <c r="D54" s="23" t="s">
        <v>373</v>
      </c>
      <c r="E54" s="23">
        <v>1</v>
      </c>
      <c r="F54" s="23" t="s">
        <v>21</v>
      </c>
      <c r="G54" s="27" t="s">
        <v>241</v>
      </c>
      <c r="H54" s="28">
        <v>2528800.0499999998</v>
      </c>
      <c r="I54" s="24">
        <v>44593</v>
      </c>
      <c r="J54" s="15">
        <v>44803</v>
      </c>
      <c r="K54" s="23" t="s">
        <v>25</v>
      </c>
      <c r="L54" s="22" t="s">
        <v>29</v>
      </c>
      <c r="M54" s="22" t="s">
        <v>468</v>
      </c>
      <c r="N54" s="22"/>
      <c r="O54" s="22"/>
      <c r="P54" s="22"/>
    </row>
    <row r="55" spans="1:16" s="1" customFormat="1" ht="47.25" x14ac:dyDescent="0.25">
      <c r="A55" s="22">
        <v>38</v>
      </c>
      <c r="B55" s="23" t="s">
        <v>85</v>
      </c>
      <c r="C55" s="23" t="s">
        <v>87</v>
      </c>
      <c r="D55" s="23" t="s">
        <v>375</v>
      </c>
      <c r="E55" s="23">
        <v>1</v>
      </c>
      <c r="F55" s="23" t="s">
        <v>21</v>
      </c>
      <c r="G55" s="27" t="s">
        <v>66</v>
      </c>
      <c r="H55" s="28">
        <v>13000000</v>
      </c>
      <c r="I55" s="24">
        <v>44593</v>
      </c>
      <c r="J55" s="15">
        <v>44834</v>
      </c>
      <c r="K55" s="23" t="s">
        <v>25</v>
      </c>
      <c r="L55" s="22" t="s">
        <v>29</v>
      </c>
      <c r="M55" s="22"/>
      <c r="N55" s="22"/>
      <c r="O55" s="22"/>
      <c r="P55" s="22"/>
    </row>
    <row r="56" spans="1:16" s="1" customFormat="1" ht="94.5" x14ac:dyDescent="0.25">
      <c r="A56" s="22">
        <v>39</v>
      </c>
      <c r="B56" s="23" t="s">
        <v>85</v>
      </c>
      <c r="C56" s="23" t="s">
        <v>87</v>
      </c>
      <c r="D56" s="23" t="s">
        <v>374</v>
      </c>
      <c r="E56" s="23">
        <v>1</v>
      </c>
      <c r="F56" s="23" t="s">
        <v>21</v>
      </c>
      <c r="G56" s="27" t="s">
        <v>66</v>
      </c>
      <c r="H56" s="28">
        <v>15600000</v>
      </c>
      <c r="I56" s="24">
        <v>44593</v>
      </c>
      <c r="J56" s="15">
        <v>44834</v>
      </c>
      <c r="K56" s="23" t="s">
        <v>25</v>
      </c>
      <c r="L56" s="22" t="s">
        <v>29</v>
      </c>
      <c r="M56" s="22"/>
      <c r="N56" s="22"/>
      <c r="O56" s="22"/>
      <c r="P56" s="22"/>
    </row>
    <row r="57" spans="1:16" s="1" customFormat="1" ht="63" x14ac:dyDescent="0.25">
      <c r="A57" s="22">
        <v>40</v>
      </c>
      <c r="B57" s="23" t="s">
        <v>85</v>
      </c>
      <c r="C57" s="23" t="s">
        <v>87</v>
      </c>
      <c r="D57" s="23" t="s">
        <v>388</v>
      </c>
      <c r="E57" s="23">
        <v>1</v>
      </c>
      <c r="F57" s="23" t="s">
        <v>21</v>
      </c>
      <c r="G57" s="27" t="s">
        <v>66</v>
      </c>
      <c r="H57" s="28">
        <f>1683500+116500</f>
        <v>1800000</v>
      </c>
      <c r="I57" s="24">
        <v>44593</v>
      </c>
      <c r="J57" s="15">
        <v>44713</v>
      </c>
      <c r="K57" s="23" t="s">
        <v>25</v>
      </c>
      <c r="L57" s="22" t="s">
        <v>29</v>
      </c>
      <c r="M57" s="22"/>
      <c r="N57" s="22"/>
      <c r="O57" s="22"/>
      <c r="P57" s="22"/>
    </row>
    <row r="58" spans="1:16" s="1" customFormat="1" ht="47.25" x14ac:dyDescent="0.25">
      <c r="A58" s="22">
        <v>41</v>
      </c>
      <c r="B58" s="22" t="s">
        <v>283</v>
      </c>
      <c r="C58" s="22" t="s">
        <v>282</v>
      </c>
      <c r="D58" s="23" t="s">
        <v>389</v>
      </c>
      <c r="E58" s="23">
        <v>1</v>
      </c>
      <c r="F58" s="23" t="s">
        <v>21</v>
      </c>
      <c r="G58" s="23" t="s">
        <v>68</v>
      </c>
      <c r="H58" s="28">
        <v>891000</v>
      </c>
      <c r="I58" s="24">
        <v>44593</v>
      </c>
      <c r="J58" s="15">
        <v>44774</v>
      </c>
      <c r="K58" s="23" t="s">
        <v>25</v>
      </c>
      <c r="L58" s="22" t="s">
        <v>29</v>
      </c>
      <c r="M58" s="22"/>
      <c r="N58" s="22"/>
      <c r="O58" s="22"/>
      <c r="P58" s="22"/>
    </row>
    <row r="59" spans="1:16" s="1" customFormat="1" ht="47.25" x14ac:dyDescent="0.25">
      <c r="A59" s="22">
        <v>42</v>
      </c>
      <c r="B59" s="22" t="s">
        <v>85</v>
      </c>
      <c r="C59" s="22" t="s">
        <v>87</v>
      </c>
      <c r="D59" s="23" t="s">
        <v>387</v>
      </c>
      <c r="E59" s="23">
        <v>1</v>
      </c>
      <c r="F59" s="23" t="s">
        <v>21</v>
      </c>
      <c r="G59" s="23" t="s">
        <v>68</v>
      </c>
      <c r="H59" s="28">
        <v>16880000</v>
      </c>
      <c r="I59" s="24">
        <v>44593</v>
      </c>
      <c r="J59" s="24">
        <v>44835</v>
      </c>
      <c r="K59" s="23" t="s">
        <v>25</v>
      </c>
      <c r="L59" s="22" t="s">
        <v>29</v>
      </c>
      <c r="M59" s="22"/>
      <c r="N59" s="22"/>
      <c r="O59" s="22"/>
      <c r="P59" s="22"/>
    </row>
    <row r="60" spans="1:16" s="1" customFormat="1" ht="63" x14ac:dyDescent="0.25">
      <c r="A60" s="22">
        <v>43</v>
      </c>
      <c r="B60" s="22" t="s">
        <v>85</v>
      </c>
      <c r="C60" s="22" t="s">
        <v>87</v>
      </c>
      <c r="D60" s="23" t="s">
        <v>481</v>
      </c>
      <c r="E60" s="23">
        <v>1</v>
      </c>
      <c r="F60" s="23" t="s">
        <v>21</v>
      </c>
      <c r="G60" s="23" t="s">
        <v>45</v>
      </c>
      <c r="H60" s="28">
        <v>9255600</v>
      </c>
      <c r="I60" s="24">
        <v>44593</v>
      </c>
      <c r="J60" s="24">
        <v>44713</v>
      </c>
      <c r="K60" s="23" t="s">
        <v>25</v>
      </c>
      <c r="L60" s="22" t="s">
        <v>29</v>
      </c>
      <c r="M60" s="22" t="s">
        <v>484</v>
      </c>
      <c r="N60" s="22"/>
      <c r="O60" s="22"/>
      <c r="P60" s="22"/>
    </row>
    <row r="61" spans="1:16" s="1" customFormat="1" ht="126" x14ac:dyDescent="0.25">
      <c r="A61" s="22">
        <v>44</v>
      </c>
      <c r="B61" s="23" t="s">
        <v>87</v>
      </c>
      <c r="C61" s="23" t="s">
        <v>87</v>
      </c>
      <c r="D61" s="23" t="s">
        <v>472</v>
      </c>
      <c r="E61" s="23">
        <v>1</v>
      </c>
      <c r="F61" s="23" t="s">
        <v>21</v>
      </c>
      <c r="G61" s="27" t="s">
        <v>65</v>
      </c>
      <c r="H61" s="28">
        <v>3360000</v>
      </c>
      <c r="I61" s="24">
        <v>44593</v>
      </c>
      <c r="J61" s="24">
        <v>44621</v>
      </c>
      <c r="K61" s="23" t="s">
        <v>25</v>
      </c>
      <c r="L61" s="22" t="s">
        <v>29</v>
      </c>
      <c r="M61" s="22" t="s">
        <v>471</v>
      </c>
      <c r="N61" s="22"/>
      <c r="O61" s="22"/>
      <c r="P61" s="22"/>
    </row>
    <row r="62" spans="1:16" s="1" customFormat="1" ht="47.25" x14ac:dyDescent="0.25">
      <c r="A62" s="22">
        <v>45</v>
      </c>
      <c r="B62" s="23" t="s">
        <v>46</v>
      </c>
      <c r="C62" s="23" t="s">
        <v>46</v>
      </c>
      <c r="D62" s="23" t="s">
        <v>379</v>
      </c>
      <c r="E62" s="23">
        <v>1</v>
      </c>
      <c r="F62" s="23" t="s">
        <v>21</v>
      </c>
      <c r="G62" s="27" t="s">
        <v>45</v>
      </c>
      <c r="H62" s="28">
        <v>500000</v>
      </c>
      <c r="I62" s="24">
        <v>44593</v>
      </c>
      <c r="J62" s="24">
        <v>44682</v>
      </c>
      <c r="K62" s="23" t="s">
        <v>25</v>
      </c>
      <c r="L62" s="22" t="s">
        <v>29</v>
      </c>
      <c r="M62" s="22"/>
      <c r="N62" s="22"/>
      <c r="O62" s="22"/>
      <c r="P62" s="22"/>
    </row>
    <row r="63" spans="1:16" s="1" customFormat="1" ht="126" x14ac:dyDescent="0.25">
      <c r="A63" s="22">
        <v>46</v>
      </c>
      <c r="B63" s="23" t="s">
        <v>157</v>
      </c>
      <c r="C63" s="23" t="s">
        <v>158</v>
      </c>
      <c r="D63" s="23" t="s">
        <v>159</v>
      </c>
      <c r="E63" s="23">
        <v>1</v>
      </c>
      <c r="F63" s="23" t="s">
        <v>21</v>
      </c>
      <c r="G63" s="27" t="s">
        <v>351</v>
      </c>
      <c r="H63" s="28">
        <v>2500000</v>
      </c>
      <c r="I63" s="24">
        <v>44593</v>
      </c>
      <c r="J63" s="24">
        <v>44986</v>
      </c>
      <c r="K63" s="23" t="s">
        <v>25</v>
      </c>
      <c r="L63" s="22" t="s">
        <v>29</v>
      </c>
      <c r="M63" s="22"/>
      <c r="N63" s="22"/>
      <c r="O63" s="22"/>
      <c r="P63" s="22"/>
    </row>
    <row r="64" spans="1:16" s="1" customFormat="1" ht="117.75" customHeight="1" x14ac:dyDescent="0.25">
      <c r="A64" s="22">
        <v>47</v>
      </c>
      <c r="B64" s="22" t="s">
        <v>285</v>
      </c>
      <c r="C64" s="22" t="s">
        <v>284</v>
      </c>
      <c r="D64" s="23" t="s">
        <v>377</v>
      </c>
      <c r="E64" s="23">
        <v>5</v>
      </c>
      <c r="F64" s="23" t="s">
        <v>21</v>
      </c>
      <c r="G64" s="23" t="s">
        <v>378</v>
      </c>
      <c r="H64" s="28">
        <f>15721000+600000+1053398+975505+2957180</f>
        <v>21307083</v>
      </c>
      <c r="I64" s="24">
        <v>44593</v>
      </c>
      <c r="J64" s="15">
        <v>44835</v>
      </c>
      <c r="K64" s="23" t="s">
        <v>25</v>
      </c>
      <c r="L64" s="22" t="s">
        <v>29</v>
      </c>
      <c r="M64" s="22"/>
      <c r="N64" s="22"/>
      <c r="O64" s="22"/>
      <c r="P64" s="22"/>
    </row>
    <row r="65" spans="1:16" s="1" customFormat="1" ht="47.25" x14ac:dyDescent="0.25">
      <c r="A65" s="22">
        <v>48</v>
      </c>
      <c r="B65" s="23" t="s">
        <v>46</v>
      </c>
      <c r="C65" s="23" t="s">
        <v>46</v>
      </c>
      <c r="D65" s="23" t="s">
        <v>460</v>
      </c>
      <c r="E65" s="23">
        <v>1</v>
      </c>
      <c r="F65" s="23" t="s">
        <v>21</v>
      </c>
      <c r="G65" s="23" t="s">
        <v>68</v>
      </c>
      <c r="H65" s="28">
        <v>1220000</v>
      </c>
      <c r="I65" s="24">
        <v>44593</v>
      </c>
      <c r="J65" s="15">
        <v>44652</v>
      </c>
      <c r="K65" s="23" t="s">
        <v>25</v>
      </c>
      <c r="L65" s="22" t="s">
        <v>29</v>
      </c>
      <c r="M65" s="22" t="s">
        <v>461</v>
      </c>
      <c r="N65" s="22" t="s">
        <v>29</v>
      </c>
      <c r="O65" s="22"/>
      <c r="P65" s="22"/>
    </row>
    <row r="66" spans="1:16" s="1" customFormat="1" ht="409.6" customHeight="1" x14ac:dyDescent="0.25">
      <c r="A66" s="22">
        <v>49</v>
      </c>
      <c r="B66" s="23" t="s">
        <v>191</v>
      </c>
      <c r="C66" s="23" t="s">
        <v>320</v>
      </c>
      <c r="D66" s="23" t="s">
        <v>160</v>
      </c>
      <c r="E66" s="23">
        <v>1</v>
      </c>
      <c r="F66" s="23" t="s">
        <v>21</v>
      </c>
      <c r="G66" s="27" t="s">
        <v>351</v>
      </c>
      <c r="H66" s="7" t="s">
        <v>161</v>
      </c>
      <c r="I66" s="24">
        <v>44593</v>
      </c>
      <c r="J66" s="24">
        <v>45017</v>
      </c>
      <c r="K66" s="23" t="s">
        <v>25</v>
      </c>
      <c r="L66" s="22" t="s">
        <v>29</v>
      </c>
      <c r="M66" s="22" t="s">
        <v>515</v>
      </c>
      <c r="N66" s="22"/>
      <c r="O66" s="22"/>
      <c r="P66" s="22"/>
    </row>
    <row r="67" spans="1:16" s="1" customFormat="1" ht="114" customHeight="1" x14ac:dyDescent="0.25">
      <c r="A67" s="22">
        <v>50</v>
      </c>
      <c r="B67" s="6" t="s">
        <v>194</v>
      </c>
      <c r="C67" s="6" t="s">
        <v>194</v>
      </c>
      <c r="D67" s="23" t="s">
        <v>319</v>
      </c>
      <c r="E67" s="11">
        <v>38750</v>
      </c>
      <c r="F67" s="23" t="s">
        <v>18</v>
      </c>
      <c r="G67" s="27" t="s">
        <v>56</v>
      </c>
      <c r="H67" s="28">
        <v>9261250</v>
      </c>
      <c r="I67" s="24">
        <v>44593</v>
      </c>
      <c r="J67" s="24">
        <v>44682</v>
      </c>
      <c r="K67" s="23" t="s">
        <v>40</v>
      </c>
      <c r="L67" s="22" t="s">
        <v>114</v>
      </c>
      <c r="M67" s="22"/>
      <c r="N67" s="22"/>
      <c r="O67" s="22"/>
      <c r="P67" s="22"/>
    </row>
    <row r="68" spans="1:16" s="1" customFormat="1" ht="15.75" x14ac:dyDescent="0.25">
      <c r="A68" s="22">
        <v>51</v>
      </c>
      <c r="B68" s="6" t="s">
        <v>107</v>
      </c>
      <c r="C68" s="6" t="s">
        <v>108</v>
      </c>
      <c r="D68" s="23" t="s">
        <v>164</v>
      </c>
      <c r="E68" s="23">
        <v>15</v>
      </c>
      <c r="F68" s="23" t="s">
        <v>18</v>
      </c>
      <c r="G68" s="27" t="s">
        <v>51</v>
      </c>
      <c r="H68" s="28">
        <v>2000000</v>
      </c>
      <c r="I68" s="24">
        <v>44593</v>
      </c>
      <c r="J68" s="24">
        <v>44652</v>
      </c>
      <c r="K68" s="23" t="s">
        <v>25</v>
      </c>
      <c r="L68" s="22" t="s">
        <v>29</v>
      </c>
      <c r="M68" s="22"/>
      <c r="N68" s="22"/>
      <c r="O68" s="22"/>
      <c r="P68" s="22"/>
    </row>
    <row r="69" spans="1:16" s="1" customFormat="1" ht="47.25" x14ac:dyDescent="0.25">
      <c r="A69" s="22">
        <v>52</v>
      </c>
      <c r="B69" s="23" t="s">
        <v>23</v>
      </c>
      <c r="C69" s="23" t="s">
        <v>23</v>
      </c>
      <c r="D69" s="23" t="s">
        <v>165</v>
      </c>
      <c r="E69" s="23">
        <v>1</v>
      </c>
      <c r="F69" s="23" t="s">
        <v>21</v>
      </c>
      <c r="G69" s="27" t="s">
        <v>24</v>
      </c>
      <c r="H69" s="28">
        <v>13833333</v>
      </c>
      <c r="I69" s="24">
        <v>44593</v>
      </c>
      <c r="J69" s="24">
        <v>44743</v>
      </c>
      <c r="K69" s="23" t="s">
        <v>25</v>
      </c>
      <c r="L69" s="22" t="s">
        <v>29</v>
      </c>
      <c r="M69" s="22"/>
      <c r="N69" s="22"/>
      <c r="O69" s="22"/>
      <c r="P69" s="22" t="s">
        <v>434</v>
      </c>
    </row>
    <row r="70" spans="1:16" s="1" customFormat="1" ht="47.25" x14ac:dyDescent="0.25">
      <c r="A70" s="22">
        <v>53</v>
      </c>
      <c r="B70" s="10" t="s">
        <v>111</v>
      </c>
      <c r="C70" s="10" t="s">
        <v>111</v>
      </c>
      <c r="D70" s="23" t="s">
        <v>166</v>
      </c>
      <c r="E70" s="23">
        <v>1</v>
      </c>
      <c r="F70" s="23" t="s">
        <v>21</v>
      </c>
      <c r="G70" s="27" t="s">
        <v>106</v>
      </c>
      <c r="H70" s="28">
        <v>82127290</v>
      </c>
      <c r="I70" s="24">
        <v>44593</v>
      </c>
      <c r="J70" s="15">
        <v>44743</v>
      </c>
      <c r="K70" s="23" t="s">
        <v>25</v>
      </c>
      <c r="L70" s="22" t="s">
        <v>29</v>
      </c>
      <c r="M70" s="22"/>
      <c r="N70" s="22"/>
      <c r="O70" s="22"/>
      <c r="P70" s="22" t="s">
        <v>434</v>
      </c>
    </row>
    <row r="71" spans="1:16" s="1" customFormat="1" ht="47.25" x14ac:dyDescent="0.25">
      <c r="A71" s="22">
        <v>54</v>
      </c>
      <c r="B71" s="10" t="s">
        <v>111</v>
      </c>
      <c r="C71" s="10" t="s">
        <v>111</v>
      </c>
      <c r="D71" s="23" t="s">
        <v>167</v>
      </c>
      <c r="E71" s="23">
        <v>1</v>
      </c>
      <c r="F71" s="23" t="s">
        <v>21</v>
      </c>
      <c r="G71" s="27" t="s">
        <v>106</v>
      </c>
      <c r="H71" s="28">
        <v>79895000</v>
      </c>
      <c r="I71" s="24">
        <v>44593</v>
      </c>
      <c r="J71" s="15">
        <v>44743</v>
      </c>
      <c r="K71" s="23" t="s">
        <v>25</v>
      </c>
      <c r="L71" s="22" t="s">
        <v>29</v>
      </c>
      <c r="M71" s="22"/>
      <c r="N71" s="22"/>
      <c r="O71" s="22"/>
      <c r="P71" s="22" t="s">
        <v>434</v>
      </c>
    </row>
    <row r="72" spans="1:16" s="1" customFormat="1" ht="47.25" x14ac:dyDescent="0.25">
      <c r="A72" s="22">
        <v>55</v>
      </c>
      <c r="B72" s="10" t="s">
        <v>111</v>
      </c>
      <c r="C72" s="10" t="s">
        <v>111</v>
      </c>
      <c r="D72" s="23" t="s">
        <v>384</v>
      </c>
      <c r="E72" s="23">
        <v>1</v>
      </c>
      <c r="F72" s="23" t="s">
        <v>21</v>
      </c>
      <c r="G72" s="27" t="s">
        <v>69</v>
      </c>
      <c r="H72" s="28">
        <v>55384224</v>
      </c>
      <c r="I72" s="24">
        <v>44593</v>
      </c>
      <c r="J72" s="24">
        <v>44866</v>
      </c>
      <c r="K72" s="23" t="s">
        <v>25</v>
      </c>
      <c r="L72" s="22" t="s">
        <v>29</v>
      </c>
      <c r="M72" s="22"/>
      <c r="N72" s="22"/>
      <c r="O72" s="22"/>
      <c r="P72" s="22" t="s">
        <v>434</v>
      </c>
    </row>
    <row r="73" spans="1:16" s="1" customFormat="1" ht="236.25" x14ac:dyDescent="0.25">
      <c r="A73" s="22">
        <v>56</v>
      </c>
      <c r="B73" s="10" t="s">
        <v>111</v>
      </c>
      <c r="C73" s="10" t="s">
        <v>111</v>
      </c>
      <c r="D73" s="23" t="s">
        <v>462</v>
      </c>
      <c r="E73" s="23">
        <v>1</v>
      </c>
      <c r="F73" s="23" t="s">
        <v>21</v>
      </c>
      <c r="G73" s="27" t="s">
        <v>209</v>
      </c>
      <c r="H73" s="28">
        <v>75000000</v>
      </c>
      <c r="I73" s="24">
        <v>44593</v>
      </c>
      <c r="J73" s="15">
        <v>44866</v>
      </c>
      <c r="K73" s="23" t="s">
        <v>26</v>
      </c>
      <c r="L73" s="22" t="s">
        <v>29</v>
      </c>
      <c r="M73" s="22" t="s">
        <v>516</v>
      </c>
      <c r="N73" s="22" t="s">
        <v>29</v>
      </c>
      <c r="O73" s="22"/>
      <c r="P73" s="22"/>
    </row>
    <row r="74" spans="1:16" s="1" customFormat="1" ht="126" x14ac:dyDescent="0.25">
      <c r="A74" s="22">
        <v>57</v>
      </c>
      <c r="B74" s="23" t="s">
        <v>304</v>
      </c>
      <c r="C74" s="23" t="s">
        <v>139</v>
      </c>
      <c r="D74" s="21" t="s">
        <v>439</v>
      </c>
      <c r="E74" s="23">
        <v>1</v>
      </c>
      <c r="F74" s="23" t="s">
        <v>21</v>
      </c>
      <c r="G74" s="27" t="s">
        <v>203</v>
      </c>
      <c r="H74" s="7">
        <v>3846733</v>
      </c>
      <c r="I74" s="15">
        <v>44593</v>
      </c>
      <c r="J74" s="15">
        <v>44896</v>
      </c>
      <c r="K74" s="23" t="s">
        <v>26</v>
      </c>
      <c r="L74" s="22" t="s">
        <v>29</v>
      </c>
      <c r="M74" s="22"/>
      <c r="N74" s="22"/>
      <c r="O74" s="22"/>
      <c r="P74" s="22" t="s">
        <v>434</v>
      </c>
    </row>
    <row r="75" spans="1:16" s="1" customFormat="1" ht="47.25" x14ac:dyDescent="0.25">
      <c r="A75" s="22">
        <v>58</v>
      </c>
      <c r="B75" s="23" t="s">
        <v>197</v>
      </c>
      <c r="C75" s="23" t="s">
        <v>358</v>
      </c>
      <c r="D75" s="21" t="s">
        <v>359</v>
      </c>
      <c r="E75" s="23">
        <v>5</v>
      </c>
      <c r="F75" s="23" t="s">
        <v>151</v>
      </c>
      <c r="G75" s="27" t="s">
        <v>70</v>
      </c>
      <c r="H75" s="28">
        <v>1209744</v>
      </c>
      <c r="I75" s="24">
        <v>44593</v>
      </c>
      <c r="J75" s="24">
        <v>44986</v>
      </c>
      <c r="K75" s="23" t="s">
        <v>25</v>
      </c>
      <c r="L75" s="22" t="s">
        <v>29</v>
      </c>
      <c r="M75" s="22"/>
      <c r="N75" s="22"/>
      <c r="O75" s="22"/>
      <c r="P75" s="22" t="s">
        <v>434</v>
      </c>
    </row>
    <row r="76" spans="1:16" s="1" customFormat="1" ht="141.75" x14ac:dyDescent="0.25">
      <c r="A76" s="22">
        <v>59</v>
      </c>
      <c r="B76" s="23" t="s">
        <v>197</v>
      </c>
      <c r="C76" s="23" t="s">
        <v>150</v>
      </c>
      <c r="D76" s="21" t="s">
        <v>168</v>
      </c>
      <c r="E76" s="23">
        <v>38</v>
      </c>
      <c r="F76" s="23" t="s">
        <v>151</v>
      </c>
      <c r="G76" s="27" t="s">
        <v>45</v>
      </c>
      <c r="H76" s="28">
        <v>4213135.58</v>
      </c>
      <c r="I76" s="24">
        <v>44593</v>
      </c>
      <c r="J76" s="24">
        <v>45352</v>
      </c>
      <c r="K76" s="23" t="s">
        <v>40</v>
      </c>
      <c r="L76" s="22" t="s">
        <v>114</v>
      </c>
      <c r="M76" s="22" t="s">
        <v>447</v>
      </c>
      <c r="N76" s="22" t="s">
        <v>29</v>
      </c>
      <c r="O76" s="22"/>
      <c r="P76" s="22"/>
    </row>
    <row r="77" spans="1:16" s="1" customFormat="1" ht="47.25" x14ac:dyDescent="0.25">
      <c r="A77" s="22">
        <v>60</v>
      </c>
      <c r="B77" s="23" t="s">
        <v>197</v>
      </c>
      <c r="C77" s="23" t="s">
        <v>358</v>
      </c>
      <c r="D77" s="21" t="s">
        <v>359</v>
      </c>
      <c r="E77" s="23">
        <v>8</v>
      </c>
      <c r="F77" s="23" t="s">
        <v>151</v>
      </c>
      <c r="G77" s="27" t="s">
        <v>45</v>
      </c>
      <c r="H77" s="28">
        <v>800000</v>
      </c>
      <c r="I77" s="24">
        <v>44593</v>
      </c>
      <c r="J77" s="24">
        <v>44986</v>
      </c>
      <c r="K77" s="23" t="s">
        <v>25</v>
      </c>
      <c r="L77" s="22" t="s">
        <v>29</v>
      </c>
      <c r="M77" s="22"/>
      <c r="N77" s="22"/>
      <c r="O77" s="22"/>
      <c r="P77" s="22" t="s">
        <v>434</v>
      </c>
    </row>
    <row r="78" spans="1:16" s="1" customFormat="1" ht="141.75" x14ac:dyDescent="0.25">
      <c r="A78" s="22">
        <v>61</v>
      </c>
      <c r="B78" s="23" t="s">
        <v>197</v>
      </c>
      <c r="C78" s="23" t="s">
        <v>150</v>
      </c>
      <c r="D78" s="21" t="s">
        <v>168</v>
      </c>
      <c r="E78" s="23">
        <v>15</v>
      </c>
      <c r="F78" s="23" t="s">
        <v>151</v>
      </c>
      <c r="G78" s="27" t="s">
        <v>414</v>
      </c>
      <c r="H78" s="28">
        <v>4428659.5199999996</v>
      </c>
      <c r="I78" s="24">
        <v>44593</v>
      </c>
      <c r="J78" s="24">
        <v>45352</v>
      </c>
      <c r="K78" s="23" t="s">
        <v>40</v>
      </c>
      <c r="L78" s="22" t="s">
        <v>114</v>
      </c>
      <c r="M78" s="22" t="s">
        <v>447</v>
      </c>
      <c r="N78" s="22" t="s">
        <v>29</v>
      </c>
      <c r="O78" s="22"/>
      <c r="P78" s="7"/>
    </row>
    <row r="79" spans="1:16" s="1" customFormat="1" ht="63" x14ac:dyDescent="0.25">
      <c r="A79" s="22">
        <v>62</v>
      </c>
      <c r="B79" s="23" t="s">
        <v>197</v>
      </c>
      <c r="C79" s="23" t="s">
        <v>150</v>
      </c>
      <c r="D79" s="21" t="s">
        <v>168</v>
      </c>
      <c r="E79" s="23">
        <v>14</v>
      </c>
      <c r="F79" s="23" t="s">
        <v>151</v>
      </c>
      <c r="G79" s="27" t="s">
        <v>22</v>
      </c>
      <c r="H79" s="28">
        <v>1814400</v>
      </c>
      <c r="I79" s="24">
        <v>44593</v>
      </c>
      <c r="J79" s="24">
        <v>45352</v>
      </c>
      <c r="K79" s="23" t="s">
        <v>25</v>
      </c>
      <c r="L79" s="22" t="s">
        <v>29</v>
      </c>
      <c r="M79" s="22" t="s">
        <v>448</v>
      </c>
      <c r="N79" s="22" t="s">
        <v>29</v>
      </c>
      <c r="O79" s="22"/>
      <c r="P79" s="22"/>
    </row>
    <row r="80" spans="1:16" s="1" customFormat="1" ht="63" x14ac:dyDescent="0.25">
      <c r="A80" s="22">
        <v>63</v>
      </c>
      <c r="B80" s="23" t="s">
        <v>197</v>
      </c>
      <c r="C80" s="23" t="s">
        <v>150</v>
      </c>
      <c r="D80" s="22" t="s">
        <v>168</v>
      </c>
      <c r="E80" s="23">
        <v>43</v>
      </c>
      <c r="F80" s="23" t="s">
        <v>151</v>
      </c>
      <c r="G80" s="27" t="s">
        <v>64</v>
      </c>
      <c r="H80" s="28">
        <v>3513600</v>
      </c>
      <c r="I80" s="24">
        <v>44593</v>
      </c>
      <c r="J80" s="24">
        <v>45352</v>
      </c>
      <c r="K80" s="23" t="s">
        <v>25</v>
      </c>
      <c r="L80" s="22" t="s">
        <v>29</v>
      </c>
      <c r="M80" s="22" t="s">
        <v>448</v>
      </c>
      <c r="N80" s="22" t="s">
        <v>29</v>
      </c>
      <c r="O80" s="22"/>
      <c r="P80" s="22"/>
    </row>
    <row r="81" spans="1:16" s="1" customFormat="1" ht="94.5" x14ac:dyDescent="0.25">
      <c r="A81" s="22">
        <v>64</v>
      </c>
      <c r="B81" s="23" t="s">
        <v>197</v>
      </c>
      <c r="C81" s="23" t="s">
        <v>150</v>
      </c>
      <c r="D81" s="22" t="s">
        <v>168</v>
      </c>
      <c r="E81" s="23">
        <v>57</v>
      </c>
      <c r="F81" s="23" t="s">
        <v>151</v>
      </c>
      <c r="G81" s="27" t="s">
        <v>478</v>
      </c>
      <c r="H81" s="28">
        <v>4587120</v>
      </c>
      <c r="I81" s="24">
        <v>44593</v>
      </c>
      <c r="J81" s="24">
        <v>45352</v>
      </c>
      <c r="K81" s="23" t="s">
        <v>25</v>
      </c>
      <c r="L81" s="22" t="s">
        <v>29</v>
      </c>
      <c r="M81" s="22" t="s">
        <v>477</v>
      </c>
      <c r="N81" s="22" t="s">
        <v>29</v>
      </c>
      <c r="O81" s="22"/>
      <c r="P81" s="22"/>
    </row>
    <row r="82" spans="1:16" s="1" customFormat="1" ht="141.75" x14ac:dyDescent="0.25">
      <c r="A82" s="22">
        <v>65</v>
      </c>
      <c r="B82" s="23" t="s">
        <v>197</v>
      </c>
      <c r="C82" s="23" t="s">
        <v>150</v>
      </c>
      <c r="D82" s="21" t="s">
        <v>168</v>
      </c>
      <c r="E82" s="23">
        <v>20</v>
      </c>
      <c r="F82" s="23" t="s">
        <v>151</v>
      </c>
      <c r="G82" s="27" t="s">
        <v>44</v>
      </c>
      <c r="H82" s="28">
        <v>2474686.37</v>
      </c>
      <c r="I82" s="24">
        <v>44593</v>
      </c>
      <c r="J82" s="24">
        <v>45352</v>
      </c>
      <c r="K82" s="23" t="s">
        <v>40</v>
      </c>
      <c r="L82" s="22" t="s">
        <v>114</v>
      </c>
      <c r="M82" s="22" t="s">
        <v>447</v>
      </c>
      <c r="N82" s="22" t="s">
        <v>29</v>
      </c>
      <c r="O82" s="22"/>
      <c r="P82" s="22"/>
    </row>
    <row r="83" spans="1:16" s="1" customFormat="1" ht="47.25" x14ac:dyDescent="0.25">
      <c r="A83" s="22">
        <v>66</v>
      </c>
      <c r="B83" s="23" t="s">
        <v>197</v>
      </c>
      <c r="C83" s="23" t="s">
        <v>358</v>
      </c>
      <c r="D83" s="21" t="s">
        <v>359</v>
      </c>
      <c r="E83" s="23">
        <v>5</v>
      </c>
      <c r="F83" s="23" t="s">
        <v>151</v>
      </c>
      <c r="G83" s="27" t="s">
        <v>44</v>
      </c>
      <c r="H83" s="28">
        <v>507780</v>
      </c>
      <c r="I83" s="24">
        <v>44593</v>
      </c>
      <c r="J83" s="24">
        <v>44986</v>
      </c>
      <c r="K83" s="23" t="s">
        <v>25</v>
      </c>
      <c r="L83" s="22" t="s">
        <v>29</v>
      </c>
      <c r="M83" s="22"/>
      <c r="N83" s="22"/>
      <c r="O83" s="22"/>
      <c r="P83" s="22" t="s">
        <v>434</v>
      </c>
    </row>
    <row r="84" spans="1:16" s="1" customFormat="1" ht="47.25" x14ac:dyDescent="0.25">
      <c r="A84" s="22">
        <v>67</v>
      </c>
      <c r="B84" s="23" t="s">
        <v>197</v>
      </c>
      <c r="C84" s="23" t="s">
        <v>150</v>
      </c>
      <c r="D84" s="21" t="s">
        <v>168</v>
      </c>
      <c r="E84" s="23">
        <v>17</v>
      </c>
      <c r="F84" s="23" t="s">
        <v>151</v>
      </c>
      <c r="G84" s="27" t="s">
        <v>102</v>
      </c>
      <c r="H84" s="28">
        <v>1501800</v>
      </c>
      <c r="I84" s="24">
        <v>44593</v>
      </c>
      <c r="J84" s="24">
        <v>44986</v>
      </c>
      <c r="K84" s="23" t="s">
        <v>25</v>
      </c>
      <c r="L84" s="22" t="s">
        <v>29</v>
      </c>
      <c r="M84" s="22"/>
      <c r="N84" s="22"/>
      <c r="O84" s="22"/>
      <c r="P84" s="22" t="s">
        <v>434</v>
      </c>
    </row>
    <row r="85" spans="1:16" s="1" customFormat="1" ht="141.75" x14ac:dyDescent="0.25">
      <c r="A85" s="22">
        <v>68</v>
      </c>
      <c r="B85" s="23" t="s">
        <v>197</v>
      </c>
      <c r="C85" s="23" t="s">
        <v>150</v>
      </c>
      <c r="D85" s="21" t="s">
        <v>168</v>
      </c>
      <c r="E85" s="23">
        <v>16</v>
      </c>
      <c r="F85" s="23" t="s">
        <v>151</v>
      </c>
      <c r="G85" s="27" t="s">
        <v>66</v>
      </c>
      <c r="H85" s="28">
        <v>1918641.74</v>
      </c>
      <c r="I85" s="24">
        <v>44593</v>
      </c>
      <c r="J85" s="24">
        <v>45352</v>
      </c>
      <c r="K85" s="23" t="s">
        <v>40</v>
      </c>
      <c r="L85" s="22" t="s">
        <v>114</v>
      </c>
      <c r="M85" s="22" t="s">
        <v>447</v>
      </c>
      <c r="N85" s="22" t="s">
        <v>29</v>
      </c>
      <c r="O85" s="22"/>
      <c r="P85" s="22"/>
    </row>
    <row r="86" spans="1:16" s="1" customFormat="1" ht="141.75" x14ac:dyDescent="0.25">
      <c r="A86" s="22">
        <v>69</v>
      </c>
      <c r="B86" s="23" t="s">
        <v>197</v>
      </c>
      <c r="C86" s="23" t="s">
        <v>150</v>
      </c>
      <c r="D86" s="21" t="s">
        <v>168</v>
      </c>
      <c r="E86" s="23">
        <v>13</v>
      </c>
      <c r="F86" s="23" t="s">
        <v>151</v>
      </c>
      <c r="G86" s="27" t="s">
        <v>19</v>
      </c>
      <c r="H86" s="28">
        <v>1284666.32</v>
      </c>
      <c r="I86" s="24">
        <v>44593</v>
      </c>
      <c r="J86" s="24">
        <v>45352</v>
      </c>
      <c r="K86" s="23" t="s">
        <v>40</v>
      </c>
      <c r="L86" s="22" t="s">
        <v>114</v>
      </c>
      <c r="M86" s="22" t="s">
        <v>447</v>
      </c>
      <c r="N86" s="22" t="s">
        <v>29</v>
      </c>
      <c r="O86" s="22"/>
      <c r="P86" s="22"/>
    </row>
    <row r="87" spans="1:16" s="1" customFormat="1" ht="63" x14ac:dyDescent="0.25">
      <c r="A87" s="22">
        <v>70</v>
      </c>
      <c r="B87" s="23" t="s">
        <v>197</v>
      </c>
      <c r="C87" s="23" t="s">
        <v>150</v>
      </c>
      <c r="D87" s="22" t="s">
        <v>168</v>
      </c>
      <c r="E87" s="23">
        <v>20</v>
      </c>
      <c r="F87" s="23" t="s">
        <v>151</v>
      </c>
      <c r="G87" s="27" t="s">
        <v>67</v>
      </c>
      <c r="H87" s="28">
        <v>1876464</v>
      </c>
      <c r="I87" s="24">
        <v>44593</v>
      </c>
      <c r="J87" s="24">
        <v>45352</v>
      </c>
      <c r="K87" s="23" t="s">
        <v>25</v>
      </c>
      <c r="L87" s="22" t="s">
        <v>29</v>
      </c>
      <c r="M87" s="22" t="s">
        <v>448</v>
      </c>
      <c r="N87" s="22" t="s">
        <v>29</v>
      </c>
      <c r="O87" s="22"/>
      <c r="P87" s="22"/>
    </row>
    <row r="88" spans="1:16" s="1" customFormat="1" ht="63" x14ac:dyDescent="0.25">
      <c r="A88" s="22">
        <v>71</v>
      </c>
      <c r="B88" s="23" t="s">
        <v>197</v>
      </c>
      <c r="C88" s="23" t="s">
        <v>150</v>
      </c>
      <c r="D88" s="21" t="s">
        <v>168</v>
      </c>
      <c r="E88" s="23">
        <v>66</v>
      </c>
      <c r="F88" s="23" t="s">
        <v>151</v>
      </c>
      <c r="G88" s="27" t="s">
        <v>68</v>
      </c>
      <c r="H88" s="28">
        <v>8795520</v>
      </c>
      <c r="I88" s="24">
        <v>44593</v>
      </c>
      <c r="J88" s="24">
        <v>45352</v>
      </c>
      <c r="K88" s="23" t="s">
        <v>25</v>
      </c>
      <c r="L88" s="22" t="s">
        <v>29</v>
      </c>
      <c r="M88" s="22" t="s">
        <v>448</v>
      </c>
      <c r="N88" s="22" t="s">
        <v>29</v>
      </c>
      <c r="O88" s="22"/>
      <c r="P88" s="22"/>
    </row>
    <row r="89" spans="1:16" s="1" customFormat="1" ht="63" x14ac:dyDescent="0.25">
      <c r="A89" s="22">
        <v>72</v>
      </c>
      <c r="B89" s="23" t="s">
        <v>197</v>
      </c>
      <c r="C89" s="23" t="s">
        <v>358</v>
      </c>
      <c r="D89" s="23" t="s">
        <v>359</v>
      </c>
      <c r="E89" s="23">
        <v>13</v>
      </c>
      <c r="F89" s="23" t="s">
        <v>151</v>
      </c>
      <c r="G89" s="27" t="s">
        <v>68</v>
      </c>
      <c r="H89" s="28">
        <v>3395304</v>
      </c>
      <c r="I89" s="24">
        <v>44593</v>
      </c>
      <c r="J89" s="24">
        <v>44986</v>
      </c>
      <c r="K89" s="23" t="s">
        <v>25</v>
      </c>
      <c r="L89" s="22" t="s">
        <v>29</v>
      </c>
      <c r="M89" s="22" t="s">
        <v>449</v>
      </c>
      <c r="N89" s="22"/>
      <c r="O89" s="22"/>
      <c r="P89" s="22"/>
    </row>
    <row r="90" spans="1:16" s="1" customFormat="1" ht="63" x14ac:dyDescent="0.25">
      <c r="A90" s="22">
        <v>73</v>
      </c>
      <c r="B90" s="23" t="s">
        <v>197</v>
      </c>
      <c r="C90" s="23" t="s">
        <v>150</v>
      </c>
      <c r="D90" s="23" t="s">
        <v>168</v>
      </c>
      <c r="E90" s="23">
        <v>36</v>
      </c>
      <c r="F90" s="23" t="s">
        <v>151</v>
      </c>
      <c r="G90" s="27" t="s">
        <v>70</v>
      </c>
      <c r="H90" s="28">
        <v>2860502.4</v>
      </c>
      <c r="I90" s="24">
        <v>44593</v>
      </c>
      <c r="J90" s="24">
        <v>45352</v>
      </c>
      <c r="K90" s="23" t="s">
        <v>25</v>
      </c>
      <c r="L90" s="22" t="s">
        <v>29</v>
      </c>
      <c r="M90" s="22" t="s">
        <v>448</v>
      </c>
      <c r="N90" s="22" t="s">
        <v>29</v>
      </c>
      <c r="O90" s="22"/>
      <c r="P90" s="22"/>
    </row>
    <row r="91" spans="1:16" s="1" customFormat="1" ht="15.75" x14ac:dyDescent="0.25">
      <c r="A91" s="22">
        <v>74</v>
      </c>
      <c r="B91" s="6" t="s">
        <v>107</v>
      </c>
      <c r="C91" s="6" t="s">
        <v>108</v>
      </c>
      <c r="D91" s="23" t="s">
        <v>164</v>
      </c>
      <c r="E91" s="23">
        <v>37</v>
      </c>
      <c r="F91" s="23" t="s">
        <v>18</v>
      </c>
      <c r="G91" s="27" t="s">
        <v>51</v>
      </c>
      <c r="H91" s="28">
        <v>1600000</v>
      </c>
      <c r="I91" s="24">
        <v>44614</v>
      </c>
      <c r="J91" s="15">
        <v>44642</v>
      </c>
      <c r="K91" s="23" t="s">
        <v>25</v>
      </c>
      <c r="L91" s="22" t="s">
        <v>29</v>
      </c>
      <c r="M91" s="22"/>
      <c r="N91" s="22"/>
      <c r="O91" s="22"/>
      <c r="P91" s="22"/>
    </row>
    <row r="92" spans="1:16" s="1" customFormat="1" ht="247.5" customHeight="1" x14ac:dyDescent="0.25">
      <c r="A92" s="22">
        <v>75</v>
      </c>
      <c r="B92" s="6" t="s">
        <v>94</v>
      </c>
      <c r="C92" s="6" t="s">
        <v>247</v>
      </c>
      <c r="D92" s="23" t="s">
        <v>326</v>
      </c>
      <c r="E92" s="23">
        <v>7</v>
      </c>
      <c r="F92" s="23" t="s">
        <v>21</v>
      </c>
      <c r="G92" s="27" t="s">
        <v>190</v>
      </c>
      <c r="H92" s="28">
        <v>10500000</v>
      </c>
      <c r="I92" s="15">
        <v>44621</v>
      </c>
      <c r="J92" s="15">
        <v>44682</v>
      </c>
      <c r="K92" s="22" t="s">
        <v>25</v>
      </c>
      <c r="L92" s="22" t="s">
        <v>29</v>
      </c>
      <c r="M92" s="22"/>
      <c r="N92" s="22"/>
      <c r="O92" s="22"/>
      <c r="P92" s="22"/>
    </row>
    <row r="93" spans="1:16" s="1" customFormat="1" ht="110.25" x14ac:dyDescent="0.25">
      <c r="A93" s="22">
        <v>76</v>
      </c>
      <c r="B93" s="14" t="s">
        <v>103</v>
      </c>
      <c r="C93" s="14" t="s">
        <v>103</v>
      </c>
      <c r="D93" s="23" t="s">
        <v>490</v>
      </c>
      <c r="E93" s="23">
        <v>1</v>
      </c>
      <c r="F93" s="23" t="s">
        <v>21</v>
      </c>
      <c r="G93" s="23" t="s">
        <v>64</v>
      </c>
      <c r="H93" s="28">
        <v>1100000</v>
      </c>
      <c r="I93" s="24">
        <v>44621</v>
      </c>
      <c r="J93" s="15">
        <v>44713</v>
      </c>
      <c r="K93" s="22" t="s">
        <v>25</v>
      </c>
      <c r="L93" s="22" t="s">
        <v>29</v>
      </c>
      <c r="M93" s="22" t="s">
        <v>496</v>
      </c>
      <c r="N93" s="22"/>
      <c r="O93" s="22"/>
      <c r="P93" s="22"/>
    </row>
    <row r="94" spans="1:16" s="1" customFormat="1" ht="63" x14ac:dyDescent="0.25">
      <c r="A94" s="22">
        <v>77</v>
      </c>
      <c r="B94" s="6" t="s">
        <v>248</v>
      </c>
      <c r="C94" s="6" t="s">
        <v>248</v>
      </c>
      <c r="D94" s="23" t="s">
        <v>196</v>
      </c>
      <c r="E94" s="23">
        <v>2</v>
      </c>
      <c r="F94" s="23" t="s">
        <v>21</v>
      </c>
      <c r="G94" s="23" t="s">
        <v>195</v>
      </c>
      <c r="H94" s="28">
        <v>2550000</v>
      </c>
      <c r="I94" s="24">
        <v>44621</v>
      </c>
      <c r="J94" s="15">
        <v>44713</v>
      </c>
      <c r="K94" s="22" t="s">
        <v>25</v>
      </c>
      <c r="L94" s="22" t="s">
        <v>29</v>
      </c>
      <c r="M94" s="22"/>
      <c r="N94" s="22"/>
      <c r="O94" s="22"/>
      <c r="P94" s="22"/>
    </row>
    <row r="95" spans="1:16" s="1" customFormat="1" ht="236.25" x14ac:dyDescent="0.25">
      <c r="A95" s="22">
        <v>78</v>
      </c>
      <c r="B95" s="22" t="s">
        <v>79</v>
      </c>
      <c r="C95" s="22" t="s">
        <v>80</v>
      </c>
      <c r="D95" s="23" t="s">
        <v>81</v>
      </c>
      <c r="E95" s="23">
        <v>19</v>
      </c>
      <c r="F95" s="23" t="s">
        <v>21</v>
      </c>
      <c r="G95" s="27" t="s">
        <v>51</v>
      </c>
      <c r="H95" s="28">
        <v>780000</v>
      </c>
      <c r="I95" s="24">
        <v>44621</v>
      </c>
      <c r="J95" s="24">
        <v>44713</v>
      </c>
      <c r="K95" s="23" t="s">
        <v>25</v>
      </c>
      <c r="L95" s="22" t="s">
        <v>29</v>
      </c>
      <c r="M95" s="22" t="s">
        <v>513</v>
      </c>
      <c r="N95" s="22"/>
      <c r="O95" s="22"/>
      <c r="P95" s="22"/>
    </row>
    <row r="96" spans="1:16" s="1" customFormat="1" ht="94.5" x14ac:dyDescent="0.25">
      <c r="A96" s="22">
        <v>79</v>
      </c>
      <c r="B96" s="23" t="s">
        <v>103</v>
      </c>
      <c r="C96" s="23" t="s">
        <v>103</v>
      </c>
      <c r="D96" s="23" t="s">
        <v>310</v>
      </c>
      <c r="E96" s="9">
        <v>1</v>
      </c>
      <c r="F96" s="23" t="s">
        <v>21</v>
      </c>
      <c r="G96" s="23" t="s">
        <v>318</v>
      </c>
      <c r="H96" s="28">
        <v>31062433.274999999</v>
      </c>
      <c r="I96" s="24">
        <v>44621</v>
      </c>
      <c r="J96" s="24">
        <v>45017</v>
      </c>
      <c r="K96" s="23" t="s">
        <v>25</v>
      </c>
      <c r="L96" s="22" t="s">
        <v>29</v>
      </c>
      <c r="M96" s="22"/>
      <c r="N96" s="22"/>
      <c r="O96" s="22"/>
      <c r="P96" s="22"/>
    </row>
    <row r="97" spans="1:16" s="1" customFormat="1" ht="94.5" x14ac:dyDescent="0.25">
      <c r="A97" s="22">
        <v>80</v>
      </c>
      <c r="B97" s="22" t="s">
        <v>125</v>
      </c>
      <c r="C97" s="22" t="s">
        <v>126</v>
      </c>
      <c r="D97" s="23" t="s">
        <v>127</v>
      </c>
      <c r="E97" s="9">
        <v>10678352</v>
      </c>
      <c r="F97" s="23" t="s">
        <v>18</v>
      </c>
      <c r="G97" s="23" t="s">
        <v>318</v>
      </c>
      <c r="H97" s="28">
        <v>482893640.15129483</v>
      </c>
      <c r="I97" s="24">
        <v>44621</v>
      </c>
      <c r="J97" s="24">
        <v>45017</v>
      </c>
      <c r="K97" s="23" t="s">
        <v>26</v>
      </c>
      <c r="L97" s="22" t="s">
        <v>29</v>
      </c>
      <c r="M97" s="45"/>
      <c r="N97" s="22"/>
      <c r="O97" s="45"/>
      <c r="P97" s="22" t="s">
        <v>489</v>
      </c>
    </row>
    <row r="98" spans="1:16" s="1" customFormat="1" ht="47.25" customHeight="1" x14ac:dyDescent="0.25">
      <c r="A98" s="22">
        <v>81</v>
      </c>
      <c r="B98" s="23" t="s">
        <v>46</v>
      </c>
      <c r="C98" s="23" t="s">
        <v>46</v>
      </c>
      <c r="D98" s="23" t="s">
        <v>324</v>
      </c>
      <c r="E98" s="23">
        <v>1</v>
      </c>
      <c r="F98" s="23" t="s">
        <v>21</v>
      </c>
      <c r="G98" s="23" t="s">
        <v>22</v>
      </c>
      <c r="H98" s="28">
        <v>1800000</v>
      </c>
      <c r="I98" s="24">
        <v>44621</v>
      </c>
      <c r="J98" s="15">
        <v>44803</v>
      </c>
      <c r="K98" s="23" t="s">
        <v>25</v>
      </c>
      <c r="L98" s="22" t="s">
        <v>29</v>
      </c>
      <c r="M98" s="22"/>
      <c r="N98" s="22"/>
      <c r="O98" s="22"/>
      <c r="P98" s="22" t="s">
        <v>434</v>
      </c>
    </row>
    <row r="99" spans="1:16" s="1" customFormat="1" ht="94.5" customHeight="1" x14ac:dyDescent="0.25">
      <c r="A99" s="22">
        <v>82</v>
      </c>
      <c r="B99" s="22" t="s">
        <v>85</v>
      </c>
      <c r="C99" s="22" t="s">
        <v>87</v>
      </c>
      <c r="D99" s="23" t="s">
        <v>381</v>
      </c>
      <c r="E99" s="23">
        <v>1</v>
      </c>
      <c r="F99" s="23" t="s">
        <v>21</v>
      </c>
      <c r="G99" s="23" t="s">
        <v>68</v>
      </c>
      <c r="H99" s="28">
        <v>600000</v>
      </c>
      <c r="I99" s="24">
        <v>44621</v>
      </c>
      <c r="J99" s="24">
        <v>44713</v>
      </c>
      <c r="K99" s="23" t="s">
        <v>25</v>
      </c>
      <c r="L99" s="22" t="s">
        <v>29</v>
      </c>
      <c r="M99" s="22"/>
      <c r="N99" s="22"/>
      <c r="O99" s="22"/>
      <c r="P99" s="22"/>
    </row>
    <row r="100" spans="1:16" s="1" customFormat="1" ht="47.25" customHeight="1" x14ac:dyDescent="0.25">
      <c r="A100" s="22">
        <v>83</v>
      </c>
      <c r="B100" s="23" t="s">
        <v>85</v>
      </c>
      <c r="C100" s="23" t="s">
        <v>87</v>
      </c>
      <c r="D100" s="23" t="s">
        <v>376</v>
      </c>
      <c r="E100" s="23">
        <v>1</v>
      </c>
      <c r="F100" s="23" t="s">
        <v>21</v>
      </c>
      <c r="G100" s="23" t="s">
        <v>66</v>
      </c>
      <c r="H100" s="7">
        <v>600000</v>
      </c>
      <c r="I100" s="24">
        <v>44650</v>
      </c>
      <c r="J100" s="15">
        <v>44742</v>
      </c>
      <c r="K100" s="23" t="s">
        <v>25</v>
      </c>
      <c r="L100" s="22" t="s">
        <v>29</v>
      </c>
      <c r="M100" s="22"/>
      <c r="N100" s="22"/>
      <c r="O100" s="22"/>
      <c r="P100" s="22"/>
    </row>
    <row r="101" spans="1:16" s="1" customFormat="1" ht="344.25" customHeight="1" x14ac:dyDescent="0.25">
      <c r="A101" s="22">
        <v>84</v>
      </c>
      <c r="B101" s="23" t="s">
        <v>363</v>
      </c>
      <c r="C101" s="23" t="s">
        <v>362</v>
      </c>
      <c r="D101" s="23" t="s">
        <v>486</v>
      </c>
      <c r="E101" s="23">
        <v>7</v>
      </c>
      <c r="F101" s="23" t="s">
        <v>21</v>
      </c>
      <c r="G101" s="23" t="s">
        <v>357</v>
      </c>
      <c r="H101" s="28">
        <f>2710000+2967760+18000+1280000+650000+33310000+11685000</f>
        <v>52620760</v>
      </c>
      <c r="I101" s="24">
        <v>44650</v>
      </c>
      <c r="J101" s="15">
        <v>44772</v>
      </c>
      <c r="K101" s="23" t="s">
        <v>25</v>
      </c>
      <c r="L101" s="22" t="s">
        <v>29</v>
      </c>
      <c r="M101" s="22" t="s">
        <v>488</v>
      </c>
      <c r="N101" s="22" t="s">
        <v>29</v>
      </c>
      <c r="O101" s="22"/>
      <c r="P101" s="22"/>
    </row>
    <row r="102" spans="1:16" s="1" customFormat="1" ht="63" customHeight="1" x14ac:dyDescent="0.25">
      <c r="A102" s="22">
        <v>85</v>
      </c>
      <c r="B102" s="23" t="s">
        <v>93</v>
      </c>
      <c r="C102" s="23" t="s">
        <v>93</v>
      </c>
      <c r="D102" s="23" t="s">
        <v>537</v>
      </c>
      <c r="E102" s="23">
        <v>1</v>
      </c>
      <c r="F102" s="23" t="s">
        <v>21</v>
      </c>
      <c r="G102" s="27" t="s">
        <v>99</v>
      </c>
      <c r="H102" s="28">
        <v>1800000</v>
      </c>
      <c r="I102" s="24">
        <v>44621</v>
      </c>
      <c r="J102" s="24">
        <v>45047</v>
      </c>
      <c r="K102" s="23" t="s">
        <v>25</v>
      </c>
      <c r="L102" s="22" t="s">
        <v>29</v>
      </c>
      <c r="M102" s="22"/>
      <c r="N102" s="22"/>
      <c r="O102" s="22"/>
      <c r="P102" s="22"/>
    </row>
    <row r="103" spans="1:16" s="1" customFormat="1" ht="47.25" customHeight="1" x14ac:dyDescent="0.25">
      <c r="A103" s="22">
        <v>86</v>
      </c>
      <c r="B103" s="23" t="s">
        <v>309</v>
      </c>
      <c r="C103" s="23" t="s">
        <v>309</v>
      </c>
      <c r="D103" s="23" t="s">
        <v>402</v>
      </c>
      <c r="E103" s="23">
        <v>1</v>
      </c>
      <c r="F103" s="23" t="s">
        <v>21</v>
      </c>
      <c r="G103" s="27" t="s">
        <v>66</v>
      </c>
      <c r="H103" s="28">
        <v>876000</v>
      </c>
      <c r="I103" s="24">
        <v>44650</v>
      </c>
      <c r="J103" s="15">
        <v>44711</v>
      </c>
      <c r="K103" s="23" t="s">
        <v>25</v>
      </c>
      <c r="L103" s="22" t="s">
        <v>29</v>
      </c>
      <c r="M103" s="22"/>
      <c r="N103" s="22"/>
      <c r="O103" s="22"/>
      <c r="P103" s="22"/>
    </row>
    <row r="104" spans="1:16" s="1" customFormat="1" ht="94.5" customHeight="1" x14ac:dyDescent="0.25">
      <c r="A104" s="22">
        <v>87</v>
      </c>
      <c r="B104" s="22" t="s">
        <v>86</v>
      </c>
      <c r="C104" s="22" t="s">
        <v>86</v>
      </c>
      <c r="D104" s="23" t="s">
        <v>372</v>
      </c>
      <c r="E104" s="23">
        <v>1</v>
      </c>
      <c r="F104" s="23" t="s">
        <v>21</v>
      </c>
      <c r="G104" s="23" t="s">
        <v>286</v>
      </c>
      <c r="H104" s="28">
        <v>2463000</v>
      </c>
      <c r="I104" s="24">
        <v>44621</v>
      </c>
      <c r="J104" s="15">
        <v>44866</v>
      </c>
      <c r="K104" s="23" t="s">
        <v>25</v>
      </c>
      <c r="L104" s="22" t="s">
        <v>29</v>
      </c>
      <c r="M104" s="22"/>
      <c r="N104" s="22"/>
      <c r="O104" s="22"/>
      <c r="P104" s="22"/>
    </row>
    <row r="105" spans="1:16" s="1" customFormat="1" ht="47.25" customHeight="1" x14ac:dyDescent="0.25">
      <c r="A105" s="22">
        <v>88</v>
      </c>
      <c r="B105" s="23" t="s">
        <v>86</v>
      </c>
      <c r="C105" s="23" t="s">
        <v>86</v>
      </c>
      <c r="D105" s="31" t="s">
        <v>354</v>
      </c>
      <c r="E105" s="23">
        <v>1</v>
      </c>
      <c r="F105" s="23" t="s">
        <v>21</v>
      </c>
      <c r="G105" s="27" t="s">
        <v>66</v>
      </c>
      <c r="H105" s="28">
        <v>868000</v>
      </c>
      <c r="I105" s="24">
        <v>44650</v>
      </c>
      <c r="J105" s="15">
        <v>44866</v>
      </c>
      <c r="K105" s="23" t="s">
        <v>25</v>
      </c>
      <c r="L105" s="22" t="s">
        <v>29</v>
      </c>
      <c r="M105" s="22"/>
      <c r="N105" s="22"/>
      <c r="O105" s="22"/>
      <c r="P105" s="22"/>
    </row>
    <row r="106" spans="1:16" s="1" customFormat="1" ht="47.25" customHeight="1" x14ac:dyDescent="0.25">
      <c r="A106" s="22">
        <v>89</v>
      </c>
      <c r="B106" s="23" t="s">
        <v>46</v>
      </c>
      <c r="C106" s="23" t="s">
        <v>46</v>
      </c>
      <c r="D106" s="23" t="s">
        <v>321</v>
      </c>
      <c r="E106" s="23">
        <v>1</v>
      </c>
      <c r="F106" s="23" t="s">
        <v>21</v>
      </c>
      <c r="G106" s="23" t="s">
        <v>24</v>
      </c>
      <c r="H106" s="7">
        <v>1800000</v>
      </c>
      <c r="I106" s="24">
        <v>44650</v>
      </c>
      <c r="J106" s="15">
        <v>44866</v>
      </c>
      <c r="K106" s="23" t="s">
        <v>25</v>
      </c>
      <c r="L106" s="22" t="s">
        <v>29</v>
      </c>
      <c r="M106" s="22"/>
      <c r="N106" s="22"/>
      <c r="O106" s="22"/>
      <c r="P106" s="22"/>
    </row>
    <row r="107" spans="1:16" s="1" customFormat="1" ht="47.25" customHeight="1" x14ac:dyDescent="0.25">
      <c r="A107" s="22">
        <v>90</v>
      </c>
      <c r="B107" s="23" t="s">
        <v>46</v>
      </c>
      <c r="C107" s="23" t="s">
        <v>46</v>
      </c>
      <c r="D107" s="23" t="s">
        <v>365</v>
      </c>
      <c r="E107" s="23">
        <v>1</v>
      </c>
      <c r="F107" s="23" t="s">
        <v>21</v>
      </c>
      <c r="G107" s="23" t="s">
        <v>45</v>
      </c>
      <c r="H107" s="28">
        <v>1200000</v>
      </c>
      <c r="I107" s="24">
        <v>44621</v>
      </c>
      <c r="J107" s="15">
        <v>44774</v>
      </c>
      <c r="K107" s="23" t="s">
        <v>25</v>
      </c>
      <c r="L107" s="22" t="s">
        <v>29</v>
      </c>
      <c r="M107" s="22"/>
      <c r="N107" s="22"/>
      <c r="O107" s="22"/>
      <c r="P107" s="22"/>
    </row>
    <row r="108" spans="1:16" s="1" customFormat="1" ht="47.25" customHeight="1" x14ac:dyDescent="0.25">
      <c r="A108" s="22">
        <v>91</v>
      </c>
      <c r="B108" s="23" t="s">
        <v>101</v>
      </c>
      <c r="C108" s="23" t="s">
        <v>274</v>
      </c>
      <c r="D108" s="23" t="s">
        <v>382</v>
      </c>
      <c r="E108" s="23">
        <v>1</v>
      </c>
      <c r="F108" s="23" t="s">
        <v>21</v>
      </c>
      <c r="G108" s="23" t="s">
        <v>45</v>
      </c>
      <c r="H108" s="28">
        <v>1680000</v>
      </c>
      <c r="I108" s="24">
        <v>44621</v>
      </c>
      <c r="J108" s="15">
        <v>44774</v>
      </c>
      <c r="K108" s="23" t="s">
        <v>25</v>
      </c>
      <c r="L108" s="22" t="s">
        <v>29</v>
      </c>
      <c r="M108" s="22"/>
      <c r="N108" s="22"/>
      <c r="O108" s="22"/>
      <c r="P108" s="22"/>
    </row>
    <row r="109" spans="1:16" s="1" customFormat="1" ht="47.25" x14ac:dyDescent="0.25">
      <c r="A109" s="22">
        <v>92</v>
      </c>
      <c r="B109" s="23" t="s">
        <v>46</v>
      </c>
      <c r="C109" s="23" t="s">
        <v>46</v>
      </c>
      <c r="D109" s="23" t="s">
        <v>335</v>
      </c>
      <c r="E109" s="23">
        <v>1</v>
      </c>
      <c r="F109" s="23" t="s">
        <v>21</v>
      </c>
      <c r="G109" s="23" t="s">
        <v>71</v>
      </c>
      <c r="H109" s="28">
        <v>1470000</v>
      </c>
      <c r="I109" s="24">
        <v>44621</v>
      </c>
      <c r="J109" s="15">
        <v>44866</v>
      </c>
      <c r="K109" s="23" t="s">
        <v>25</v>
      </c>
      <c r="L109" s="22" t="s">
        <v>29</v>
      </c>
      <c r="M109" s="22"/>
      <c r="N109" s="22"/>
      <c r="O109" s="22"/>
      <c r="P109" s="22" t="s">
        <v>434</v>
      </c>
    </row>
    <row r="110" spans="1:16" s="1" customFormat="1" ht="96.75" customHeight="1" x14ac:dyDescent="0.25">
      <c r="A110" s="22">
        <v>93</v>
      </c>
      <c r="B110" s="23" t="s">
        <v>86</v>
      </c>
      <c r="C110" s="23" t="s">
        <v>86</v>
      </c>
      <c r="D110" s="23" t="s">
        <v>383</v>
      </c>
      <c r="E110" s="23">
        <v>1</v>
      </c>
      <c r="F110" s="23" t="s">
        <v>21</v>
      </c>
      <c r="G110" s="27" t="s">
        <v>70</v>
      </c>
      <c r="H110" s="28">
        <v>1800000</v>
      </c>
      <c r="I110" s="15">
        <v>44621</v>
      </c>
      <c r="J110" s="15">
        <v>44896</v>
      </c>
      <c r="K110" s="23" t="s">
        <v>25</v>
      </c>
      <c r="L110" s="22" t="s">
        <v>29</v>
      </c>
      <c r="M110" s="22"/>
      <c r="N110" s="22"/>
      <c r="O110" s="22"/>
      <c r="P110" s="22" t="s">
        <v>434</v>
      </c>
    </row>
    <row r="111" spans="1:16" s="1" customFormat="1" ht="47.25" customHeight="1" x14ac:dyDescent="0.25">
      <c r="A111" s="22">
        <v>94</v>
      </c>
      <c r="B111" s="22" t="s">
        <v>85</v>
      </c>
      <c r="C111" s="22" t="s">
        <v>87</v>
      </c>
      <c r="D111" s="23" t="s">
        <v>390</v>
      </c>
      <c r="E111" s="23">
        <v>1</v>
      </c>
      <c r="F111" s="23" t="s">
        <v>21</v>
      </c>
      <c r="G111" s="27" t="s">
        <v>102</v>
      </c>
      <c r="H111" s="28">
        <f>3500000+3500000+3500000</f>
        <v>10500000</v>
      </c>
      <c r="I111" s="24">
        <v>44621</v>
      </c>
      <c r="J111" s="24">
        <v>45047</v>
      </c>
      <c r="K111" s="23" t="s">
        <v>25</v>
      </c>
      <c r="L111" s="22" t="s">
        <v>29</v>
      </c>
      <c r="M111" s="22"/>
      <c r="N111" s="22"/>
      <c r="O111" s="22"/>
      <c r="P111" s="22"/>
    </row>
    <row r="112" spans="1:16" s="1" customFormat="1" ht="126" customHeight="1" x14ac:dyDescent="0.25">
      <c r="A112" s="22">
        <v>95</v>
      </c>
      <c r="B112" s="22" t="s">
        <v>85</v>
      </c>
      <c r="C112" s="22" t="s">
        <v>87</v>
      </c>
      <c r="D112" s="23" t="s">
        <v>536</v>
      </c>
      <c r="E112" s="23">
        <v>3</v>
      </c>
      <c r="F112" s="23" t="s">
        <v>21</v>
      </c>
      <c r="G112" s="27" t="s">
        <v>222</v>
      </c>
      <c r="H112" s="28">
        <v>22265813</v>
      </c>
      <c r="I112" s="24">
        <v>44621</v>
      </c>
      <c r="J112" s="24">
        <v>44682</v>
      </c>
      <c r="K112" s="23" t="s">
        <v>25</v>
      </c>
      <c r="L112" s="22" t="s">
        <v>29</v>
      </c>
      <c r="M112" s="22"/>
      <c r="N112" s="22"/>
      <c r="O112" s="22"/>
      <c r="P112" s="22"/>
    </row>
    <row r="113" spans="1:16" s="1" customFormat="1" ht="110.25" x14ac:dyDescent="0.25">
      <c r="A113" s="22">
        <v>96</v>
      </c>
      <c r="B113" s="23" t="s">
        <v>273</v>
      </c>
      <c r="C113" s="23" t="s">
        <v>48</v>
      </c>
      <c r="D113" s="23" t="s">
        <v>336</v>
      </c>
      <c r="E113" s="23">
        <v>1</v>
      </c>
      <c r="F113" s="23" t="s">
        <v>21</v>
      </c>
      <c r="G113" s="23" t="s">
        <v>45</v>
      </c>
      <c r="H113" s="28">
        <v>1350000</v>
      </c>
      <c r="I113" s="24">
        <v>44621</v>
      </c>
      <c r="J113" s="24">
        <v>44774</v>
      </c>
      <c r="K113" s="23" t="s">
        <v>25</v>
      </c>
      <c r="L113" s="22" t="s">
        <v>29</v>
      </c>
      <c r="M113" s="22" t="s">
        <v>482</v>
      </c>
      <c r="N113" s="22" t="s">
        <v>29</v>
      </c>
      <c r="O113" s="22"/>
      <c r="P113" s="22"/>
    </row>
    <row r="114" spans="1:16" s="1" customFormat="1" ht="47.25" customHeight="1" x14ac:dyDescent="0.25">
      <c r="A114" s="22">
        <v>97</v>
      </c>
      <c r="B114" s="23" t="s">
        <v>46</v>
      </c>
      <c r="C114" s="23" t="s">
        <v>46</v>
      </c>
      <c r="D114" s="23" t="s">
        <v>355</v>
      </c>
      <c r="E114" s="23">
        <v>1</v>
      </c>
      <c r="F114" s="23" t="s">
        <v>21</v>
      </c>
      <c r="G114" s="23" t="s">
        <v>68</v>
      </c>
      <c r="H114" s="28">
        <v>3060000</v>
      </c>
      <c r="I114" s="24">
        <v>44621</v>
      </c>
      <c r="J114" s="15">
        <v>44805</v>
      </c>
      <c r="K114" s="23" t="s">
        <v>25</v>
      </c>
      <c r="L114" s="22" t="s">
        <v>29</v>
      </c>
      <c r="M114" s="22"/>
      <c r="N114" s="22"/>
      <c r="O114" s="22"/>
      <c r="P114" s="22"/>
    </row>
    <row r="115" spans="1:16" s="1" customFormat="1" ht="102" customHeight="1" x14ac:dyDescent="0.25">
      <c r="A115" s="53">
        <v>98</v>
      </c>
      <c r="B115" s="73" t="s">
        <v>361</v>
      </c>
      <c r="C115" s="73" t="s">
        <v>261</v>
      </c>
      <c r="D115" s="73" t="s">
        <v>371</v>
      </c>
      <c r="E115" s="73">
        <v>2</v>
      </c>
      <c r="F115" s="73" t="s">
        <v>21</v>
      </c>
      <c r="G115" s="73" t="s">
        <v>221</v>
      </c>
      <c r="H115" s="75">
        <f>2256000+3223196</f>
        <v>5479196</v>
      </c>
      <c r="I115" s="69">
        <v>44621</v>
      </c>
      <c r="J115" s="70">
        <v>44835</v>
      </c>
      <c r="K115" s="73" t="s">
        <v>25</v>
      </c>
      <c r="L115" s="53" t="s">
        <v>29</v>
      </c>
      <c r="M115" s="53"/>
      <c r="N115" s="53"/>
      <c r="O115" s="53"/>
      <c r="P115" s="71"/>
    </row>
    <row r="116" spans="1:16" s="1" customFormat="1" ht="31.5" customHeight="1" x14ac:dyDescent="0.25">
      <c r="A116" s="53"/>
      <c r="B116" s="73"/>
      <c r="C116" s="73"/>
      <c r="D116" s="73"/>
      <c r="E116" s="73"/>
      <c r="F116" s="73"/>
      <c r="G116" s="73"/>
      <c r="H116" s="75"/>
      <c r="I116" s="69"/>
      <c r="J116" s="70"/>
      <c r="K116" s="73"/>
      <c r="L116" s="53"/>
      <c r="M116" s="53"/>
      <c r="N116" s="53"/>
      <c r="O116" s="53"/>
      <c r="P116" s="72"/>
    </row>
    <row r="117" spans="1:16" s="1" customFormat="1" ht="47.25" customHeight="1" x14ac:dyDescent="0.25">
      <c r="A117" s="22">
        <v>99</v>
      </c>
      <c r="B117" s="23" t="s">
        <v>275</v>
      </c>
      <c r="C117" s="23" t="s">
        <v>47</v>
      </c>
      <c r="D117" s="23" t="s">
        <v>485</v>
      </c>
      <c r="E117" s="23">
        <v>1</v>
      </c>
      <c r="F117" s="23" t="s">
        <v>21</v>
      </c>
      <c r="G117" s="23" t="s">
        <v>45</v>
      </c>
      <c r="H117" s="28">
        <v>3000000</v>
      </c>
      <c r="I117" s="24">
        <v>44621</v>
      </c>
      <c r="J117" s="15">
        <v>45992</v>
      </c>
      <c r="K117" s="23" t="s">
        <v>25</v>
      </c>
      <c r="L117" s="22" t="s">
        <v>29</v>
      </c>
      <c r="M117" s="22" t="s">
        <v>493</v>
      </c>
      <c r="N117" s="22"/>
      <c r="O117" s="22"/>
      <c r="P117" s="22"/>
    </row>
    <row r="118" spans="1:16" s="1" customFormat="1" ht="122.25" customHeight="1" x14ac:dyDescent="0.25">
      <c r="A118" s="22">
        <v>100</v>
      </c>
      <c r="B118" s="23" t="s">
        <v>100</v>
      </c>
      <c r="C118" s="23" t="s">
        <v>261</v>
      </c>
      <c r="D118" s="23" t="s">
        <v>356</v>
      </c>
      <c r="E118" s="23">
        <v>2</v>
      </c>
      <c r="F118" s="23" t="s">
        <v>21</v>
      </c>
      <c r="G118" s="23" t="s">
        <v>71</v>
      </c>
      <c r="H118" s="28">
        <v>900000</v>
      </c>
      <c r="I118" s="24">
        <v>44621</v>
      </c>
      <c r="J118" s="24">
        <v>44774</v>
      </c>
      <c r="K118" s="23" t="s">
        <v>25</v>
      </c>
      <c r="L118" s="22" t="s">
        <v>29</v>
      </c>
      <c r="M118" s="22" t="s">
        <v>497</v>
      </c>
      <c r="N118" s="22"/>
      <c r="O118" s="22"/>
      <c r="P118" s="22"/>
    </row>
    <row r="119" spans="1:16" s="1" customFormat="1" ht="63" customHeight="1" x14ac:dyDescent="0.25">
      <c r="A119" s="22">
        <v>101</v>
      </c>
      <c r="B119" s="23" t="s">
        <v>87</v>
      </c>
      <c r="C119" s="23" t="s">
        <v>276</v>
      </c>
      <c r="D119" s="23" t="s">
        <v>397</v>
      </c>
      <c r="E119" s="23">
        <v>1</v>
      </c>
      <c r="F119" s="23" t="s">
        <v>21</v>
      </c>
      <c r="G119" s="27" t="s">
        <v>104</v>
      </c>
      <c r="H119" s="28">
        <v>3971132</v>
      </c>
      <c r="I119" s="24">
        <v>44621</v>
      </c>
      <c r="J119" s="24">
        <v>44743</v>
      </c>
      <c r="K119" s="23" t="s">
        <v>25</v>
      </c>
      <c r="L119" s="22" t="s">
        <v>29</v>
      </c>
      <c r="M119" s="22"/>
      <c r="N119" s="22"/>
      <c r="O119" s="22"/>
      <c r="P119" s="22"/>
    </row>
    <row r="120" spans="1:16" s="1" customFormat="1" ht="94.5" customHeight="1" x14ac:dyDescent="0.25">
      <c r="A120" s="22">
        <v>102</v>
      </c>
      <c r="B120" s="22" t="s">
        <v>85</v>
      </c>
      <c r="C120" s="22" t="s">
        <v>87</v>
      </c>
      <c r="D120" s="23" t="s">
        <v>391</v>
      </c>
      <c r="E120" s="23">
        <v>2</v>
      </c>
      <c r="F120" s="23" t="s">
        <v>21</v>
      </c>
      <c r="G120" s="23" t="s">
        <v>224</v>
      </c>
      <c r="H120" s="28">
        <v>2452000</v>
      </c>
      <c r="I120" s="24">
        <v>44621</v>
      </c>
      <c r="J120" s="15">
        <v>45108</v>
      </c>
      <c r="K120" s="23" t="s">
        <v>25</v>
      </c>
      <c r="L120" s="22" t="s">
        <v>29</v>
      </c>
      <c r="M120" s="22"/>
      <c r="N120" s="22"/>
      <c r="O120" s="22"/>
      <c r="P120" s="22"/>
    </row>
    <row r="121" spans="1:16" s="1" customFormat="1" ht="47.25" customHeight="1" x14ac:dyDescent="0.25">
      <c r="A121" s="22">
        <v>103</v>
      </c>
      <c r="B121" s="23" t="s">
        <v>23</v>
      </c>
      <c r="C121" s="23" t="s">
        <v>296</v>
      </c>
      <c r="D121" s="23" t="s">
        <v>337</v>
      </c>
      <c r="E121" s="23">
        <v>1</v>
      </c>
      <c r="F121" s="23" t="s">
        <v>21</v>
      </c>
      <c r="G121" s="27" t="s">
        <v>63</v>
      </c>
      <c r="H121" s="28">
        <v>950000</v>
      </c>
      <c r="I121" s="24">
        <v>44621</v>
      </c>
      <c r="J121" s="24">
        <v>44774</v>
      </c>
      <c r="K121" s="23" t="s">
        <v>26</v>
      </c>
      <c r="L121" s="22" t="s">
        <v>29</v>
      </c>
      <c r="M121" s="22"/>
      <c r="N121" s="22"/>
      <c r="O121" s="22"/>
      <c r="P121" s="22"/>
    </row>
    <row r="122" spans="1:16" s="1" customFormat="1" ht="63" customHeight="1" x14ac:dyDescent="0.25">
      <c r="A122" s="22">
        <v>104</v>
      </c>
      <c r="B122" s="22" t="s">
        <v>85</v>
      </c>
      <c r="C122" s="23" t="s">
        <v>87</v>
      </c>
      <c r="D122" s="23" t="s">
        <v>367</v>
      </c>
      <c r="E122" s="23">
        <v>1</v>
      </c>
      <c r="F122" s="23" t="s">
        <v>21</v>
      </c>
      <c r="G122" s="27" t="s">
        <v>22</v>
      </c>
      <c r="H122" s="28">
        <v>54500000</v>
      </c>
      <c r="I122" s="24">
        <v>44621</v>
      </c>
      <c r="J122" s="24">
        <v>45108</v>
      </c>
      <c r="K122" s="23" t="s">
        <v>25</v>
      </c>
      <c r="L122" s="22" t="s">
        <v>29</v>
      </c>
      <c r="M122" s="22"/>
      <c r="N122" s="22"/>
      <c r="O122" s="22"/>
      <c r="P122" s="22"/>
    </row>
    <row r="123" spans="1:16" s="1" customFormat="1" ht="110.25" customHeight="1" x14ac:dyDescent="0.25">
      <c r="A123" s="22">
        <v>105</v>
      </c>
      <c r="B123" s="22" t="s">
        <v>84</v>
      </c>
      <c r="C123" s="22" t="s">
        <v>84</v>
      </c>
      <c r="D123" s="23" t="s">
        <v>216</v>
      </c>
      <c r="E123" s="23">
        <v>1</v>
      </c>
      <c r="F123" s="23" t="s">
        <v>21</v>
      </c>
      <c r="G123" s="27" t="s">
        <v>249</v>
      </c>
      <c r="H123" s="28">
        <v>57931161.200000003</v>
      </c>
      <c r="I123" s="24">
        <v>44621</v>
      </c>
      <c r="J123" s="24">
        <v>44986</v>
      </c>
      <c r="K123" s="23" t="s">
        <v>25</v>
      </c>
      <c r="L123" s="22" t="s">
        <v>29</v>
      </c>
      <c r="M123" s="22" t="s">
        <v>492</v>
      </c>
      <c r="N123" s="22"/>
      <c r="O123" s="22"/>
      <c r="P123" s="22"/>
    </row>
    <row r="124" spans="1:16" s="1" customFormat="1" ht="110.25" customHeight="1" x14ac:dyDescent="0.25">
      <c r="A124" s="22">
        <v>106</v>
      </c>
      <c r="B124" s="22" t="s">
        <v>91</v>
      </c>
      <c r="C124" s="22" t="s">
        <v>92</v>
      </c>
      <c r="D124" s="23" t="s">
        <v>217</v>
      </c>
      <c r="E124" s="23">
        <v>1</v>
      </c>
      <c r="F124" s="23" t="s">
        <v>21</v>
      </c>
      <c r="G124" s="27" t="s">
        <v>249</v>
      </c>
      <c r="H124" s="28">
        <v>8658132</v>
      </c>
      <c r="I124" s="24">
        <v>44621</v>
      </c>
      <c r="J124" s="24">
        <v>44986</v>
      </c>
      <c r="K124" s="23" t="s">
        <v>26</v>
      </c>
      <c r="L124" s="22" t="s">
        <v>29</v>
      </c>
      <c r="M124" s="22"/>
      <c r="N124" s="22"/>
      <c r="O124" s="22"/>
      <c r="P124" s="22"/>
    </row>
    <row r="125" spans="1:16" s="1" customFormat="1" ht="110.25" customHeight="1" x14ac:dyDescent="0.25">
      <c r="A125" s="22">
        <v>107</v>
      </c>
      <c r="B125" s="33" t="s">
        <v>90</v>
      </c>
      <c r="C125" s="33" t="s">
        <v>90</v>
      </c>
      <c r="D125" s="23" t="s">
        <v>218</v>
      </c>
      <c r="E125" s="23">
        <v>1</v>
      </c>
      <c r="F125" s="23" t="s">
        <v>21</v>
      </c>
      <c r="G125" s="27" t="s">
        <v>249</v>
      </c>
      <c r="H125" s="28">
        <v>8000000</v>
      </c>
      <c r="I125" s="24">
        <v>44621</v>
      </c>
      <c r="J125" s="24">
        <v>44986</v>
      </c>
      <c r="K125" s="23" t="s">
        <v>26</v>
      </c>
      <c r="L125" s="22" t="s">
        <v>29</v>
      </c>
      <c r="M125" s="22"/>
      <c r="N125" s="22"/>
      <c r="O125" s="22"/>
      <c r="P125" s="22"/>
    </row>
    <row r="126" spans="1:16" s="1" customFormat="1" ht="63" customHeight="1" x14ac:dyDescent="0.25">
      <c r="A126" s="22">
        <v>108</v>
      </c>
      <c r="B126" s="6" t="s">
        <v>94</v>
      </c>
      <c r="C126" s="6" t="s">
        <v>94</v>
      </c>
      <c r="D126" s="23" t="s">
        <v>116</v>
      </c>
      <c r="E126" s="23">
        <v>24</v>
      </c>
      <c r="F126" s="23" t="s">
        <v>18</v>
      </c>
      <c r="G126" s="27" t="s">
        <v>547</v>
      </c>
      <c r="H126" s="28">
        <v>2054720</v>
      </c>
      <c r="I126" s="24">
        <v>44621</v>
      </c>
      <c r="J126" s="24">
        <v>44713</v>
      </c>
      <c r="K126" s="23" t="s">
        <v>26</v>
      </c>
      <c r="L126" s="22" t="s">
        <v>29</v>
      </c>
      <c r="M126" s="22"/>
      <c r="N126" s="22"/>
      <c r="O126" s="22"/>
      <c r="P126" s="22"/>
    </row>
    <row r="127" spans="1:16" s="1" customFormat="1" ht="141" customHeight="1" x14ac:dyDescent="0.25">
      <c r="A127" s="22">
        <v>109</v>
      </c>
      <c r="B127" s="23" t="s">
        <v>186</v>
      </c>
      <c r="C127" s="23" t="s">
        <v>187</v>
      </c>
      <c r="D127" s="23" t="s">
        <v>177</v>
      </c>
      <c r="E127" s="23">
        <v>65</v>
      </c>
      <c r="F127" s="23" t="s">
        <v>58</v>
      </c>
      <c r="G127" s="27" t="s">
        <v>399</v>
      </c>
      <c r="H127" s="28">
        <v>2218854.67</v>
      </c>
      <c r="I127" s="24">
        <v>44621</v>
      </c>
      <c r="J127" s="24">
        <v>45261</v>
      </c>
      <c r="K127" s="23" t="s">
        <v>25</v>
      </c>
      <c r="L127" s="22" t="s">
        <v>29</v>
      </c>
      <c r="M127" s="22"/>
      <c r="N127" s="22"/>
      <c r="O127" s="22"/>
      <c r="P127" s="22"/>
    </row>
    <row r="128" spans="1:16" s="1" customFormat="1" ht="133.5" customHeight="1" x14ac:dyDescent="0.25">
      <c r="A128" s="22">
        <v>110</v>
      </c>
      <c r="B128" s="23" t="s">
        <v>309</v>
      </c>
      <c r="C128" s="23" t="s">
        <v>309</v>
      </c>
      <c r="D128" s="23" t="s">
        <v>178</v>
      </c>
      <c r="E128" s="23">
        <v>1</v>
      </c>
      <c r="F128" s="23" t="s">
        <v>21</v>
      </c>
      <c r="G128" s="27" t="s">
        <v>71</v>
      </c>
      <c r="H128" s="28">
        <v>840000</v>
      </c>
      <c r="I128" s="24">
        <v>44621</v>
      </c>
      <c r="J128" s="24">
        <v>44713</v>
      </c>
      <c r="K128" s="23" t="s">
        <v>25</v>
      </c>
      <c r="L128" s="22" t="s">
        <v>29</v>
      </c>
      <c r="M128" s="22" t="s">
        <v>517</v>
      </c>
      <c r="N128" s="22" t="s">
        <v>29</v>
      </c>
      <c r="O128" s="22"/>
      <c r="P128" s="22"/>
    </row>
    <row r="129" spans="1:16" s="1" customFormat="1" ht="140.25" customHeight="1" x14ac:dyDescent="0.25">
      <c r="A129" s="22">
        <v>111</v>
      </c>
      <c r="B129" s="23" t="s">
        <v>309</v>
      </c>
      <c r="C129" s="23" t="s">
        <v>309</v>
      </c>
      <c r="D129" s="23" t="s">
        <v>179</v>
      </c>
      <c r="E129" s="23">
        <v>1</v>
      </c>
      <c r="F129" s="23" t="s">
        <v>21</v>
      </c>
      <c r="G129" s="27" t="s">
        <v>19</v>
      </c>
      <c r="H129" s="28">
        <v>700000</v>
      </c>
      <c r="I129" s="24">
        <v>44621</v>
      </c>
      <c r="J129" s="24">
        <v>44713</v>
      </c>
      <c r="K129" s="23" t="s">
        <v>25</v>
      </c>
      <c r="L129" s="22" t="s">
        <v>29</v>
      </c>
      <c r="M129" s="22" t="s">
        <v>517</v>
      </c>
      <c r="N129" s="22" t="s">
        <v>29</v>
      </c>
      <c r="O129" s="22"/>
      <c r="P129" s="22"/>
    </row>
    <row r="130" spans="1:16" s="1" customFormat="1" ht="126" customHeight="1" x14ac:dyDescent="0.25">
      <c r="A130" s="22">
        <v>112</v>
      </c>
      <c r="B130" s="23" t="s">
        <v>135</v>
      </c>
      <c r="C130" s="23" t="s">
        <v>136</v>
      </c>
      <c r="D130" s="23" t="s">
        <v>394</v>
      </c>
      <c r="E130" s="23">
        <v>191</v>
      </c>
      <c r="F130" s="23" t="s">
        <v>18</v>
      </c>
      <c r="G130" s="27" t="s">
        <v>203</v>
      </c>
      <c r="H130" s="7">
        <v>16044400</v>
      </c>
      <c r="I130" s="15">
        <v>44621</v>
      </c>
      <c r="J130" s="15">
        <v>44713</v>
      </c>
      <c r="K130" s="23" t="s">
        <v>26</v>
      </c>
      <c r="L130" s="22" t="s">
        <v>29</v>
      </c>
      <c r="M130" s="22" t="s">
        <v>510</v>
      </c>
      <c r="N130" s="22"/>
      <c r="O130" s="22"/>
      <c r="P130" s="22"/>
    </row>
    <row r="131" spans="1:16" s="1" customFormat="1" ht="126" customHeight="1" x14ac:dyDescent="0.25">
      <c r="A131" s="22">
        <v>113</v>
      </c>
      <c r="B131" s="23" t="s">
        <v>135</v>
      </c>
      <c r="C131" s="23" t="s">
        <v>137</v>
      </c>
      <c r="D131" s="23" t="s">
        <v>200</v>
      </c>
      <c r="E131" s="23">
        <v>148</v>
      </c>
      <c r="F131" s="23" t="s">
        <v>18</v>
      </c>
      <c r="G131" s="27" t="s">
        <v>203</v>
      </c>
      <c r="H131" s="7">
        <v>2200000</v>
      </c>
      <c r="I131" s="15">
        <v>44621</v>
      </c>
      <c r="J131" s="15">
        <v>44713</v>
      </c>
      <c r="K131" s="23" t="s">
        <v>26</v>
      </c>
      <c r="L131" s="22" t="s">
        <v>29</v>
      </c>
      <c r="M131" s="22"/>
      <c r="N131" s="22"/>
      <c r="O131" s="22"/>
      <c r="P131" s="22"/>
    </row>
    <row r="132" spans="1:16" s="1" customFormat="1" ht="141.75" customHeight="1" x14ac:dyDescent="0.25">
      <c r="A132" s="22">
        <v>114</v>
      </c>
      <c r="B132" s="23" t="s">
        <v>135</v>
      </c>
      <c r="C132" s="23" t="s">
        <v>138</v>
      </c>
      <c r="D132" s="23" t="s">
        <v>201</v>
      </c>
      <c r="E132" s="23">
        <v>1</v>
      </c>
      <c r="F132" s="23" t="s">
        <v>21</v>
      </c>
      <c r="G132" s="27" t="s">
        <v>203</v>
      </c>
      <c r="H132" s="7">
        <v>13468400</v>
      </c>
      <c r="I132" s="15">
        <v>44621</v>
      </c>
      <c r="J132" s="15">
        <v>44713</v>
      </c>
      <c r="K132" s="23" t="s">
        <v>26</v>
      </c>
      <c r="L132" s="22" t="s">
        <v>29</v>
      </c>
      <c r="M132" s="22"/>
      <c r="N132" s="22"/>
      <c r="O132" s="22"/>
      <c r="P132" s="22"/>
    </row>
    <row r="133" spans="1:16" s="1" customFormat="1" ht="126" customHeight="1" x14ac:dyDescent="0.25">
      <c r="A133" s="22">
        <v>115</v>
      </c>
      <c r="B133" s="23" t="s">
        <v>304</v>
      </c>
      <c r="C133" s="23" t="s">
        <v>139</v>
      </c>
      <c r="D133" s="23" t="s">
        <v>204</v>
      </c>
      <c r="E133" s="23">
        <v>1</v>
      </c>
      <c r="F133" s="23" t="s">
        <v>21</v>
      </c>
      <c r="G133" s="27" t="s">
        <v>203</v>
      </c>
      <c r="H133" s="7">
        <v>4741010.74</v>
      </c>
      <c r="I133" s="15">
        <v>44621</v>
      </c>
      <c r="J133" s="15">
        <v>44896</v>
      </c>
      <c r="K133" s="23" t="s">
        <v>26</v>
      </c>
      <c r="L133" s="22" t="s">
        <v>29</v>
      </c>
      <c r="M133" s="22" t="s">
        <v>509</v>
      </c>
      <c r="N133" s="22"/>
      <c r="O133" s="22"/>
      <c r="P133" s="22"/>
    </row>
    <row r="134" spans="1:16" s="1" customFormat="1" ht="63" customHeight="1" x14ac:dyDescent="0.25">
      <c r="A134" s="22">
        <v>116</v>
      </c>
      <c r="B134" s="23" t="s">
        <v>143</v>
      </c>
      <c r="C134" s="23" t="s">
        <v>143</v>
      </c>
      <c r="D134" s="23" t="s">
        <v>211</v>
      </c>
      <c r="E134" s="23">
        <v>1</v>
      </c>
      <c r="F134" s="23" t="s">
        <v>21</v>
      </c>
      <c r="G134" s="27" t="s">
        <v>45</v>
      </c>
      <c r="H134" s="28">
        <v>1428768.82</v>
      </c>
      <c r="I134" s="24">
        <v>44621</v>
      </c>
      <c r="J134" s="15">
        <v>45017</v>
      </c>
      <c r="K134" s="23" t="s">
        <v>25</v>
      </c>
      <c r="L134" s="22" t="s">
        <v>29</v>
      </c>
      <c r="M134" s="22"/>
      <c r="N134" s="22"/>
      <c r="O134" s="22"/>
      <c r="P134" s="22"/>
    </row>
    <row r="135" spans="1:16" s="1" customFormat="1" ht="47.25" customHeight="1" x14ac:dyDescent="0.25">
      <c r="A135" s="22">
        <v>117</v>
      </c>
      <c r="B135" s="22" t="s">
        <v>85</v>
      </c>
      <c r="C135" s="23" t="s">
        <v>87</v>
      </c>
      <c r="D135" s="23" t="s">
        <v>366</v>
      </c>
      <c r="E135" s="23">
        <v>1</v>
      </c>
      <c r="F135" s="23" t="s">
        <v>21</v>
      </c>
      <c r="G135" s="23" t="s">
        <v>45</v>
      </c>
      <c r="H135" s="28">
        <v>1423080</v>
      </c>
      <c r="I135" s="24">
        <v>44652</v>
      </c>
      <c r="J135" s="24">
        <v>44774</v>
      </c>
      <c r="K135" s="23" t="s">
        <v>25</v>
      </c>
      <c r="L135" s="22" t="s">
        <v>29</v>
      </c>
      <c r="M135" s="22"/>
      <c r="N135" s="22"/>
      <c r="O135" s="22"/>
      <c r="P135" s="22"/>
    </row>
    <row r="136" spans="1:16" s="1" customFormat="1" ht="47.25" customHeight="1" x14ac:dyDescent="0.25">
      <c r="A136" s="22">
        <v>118</v>
      </c>
      <c r="B136" s="23" t="s">
        <v>97</v>
      </c>
      <c r="C136" s="23" t="s">
        <v>97</v>
      </c>
      <c r="D136" s="23" t="s">
        <v>368</v>
      </c>
      <c r="E136" s="23">
        <v>1</v>
      </c>
      <c r="F136" s="23" t="s">
        <v>21</v>
      </c>
      <c r="G136" s="23" t="s">
        <v>22</v>
      </c>
      <c r="H136" s="28">
        <v>14935636</v>
      </c>
      <c r="I136" s="24">
        <v>44652</v>
      </c>
      <c r="J136" s="15">
        <v>44743</v>
      </c>
      <c r="K136" s="23" t="s">
        <v>25</v>
      </c>
      <c r="L136" s="22" t="s">
        <v>29</v>
      </c>
      <c r="M136" s="22"/>
      <c r="N136" s="22"/>
      <c r="O136" s="22"/>
      <c r="P136" s="22" t="s">
        <v>434</v>
      </c>
    </row>
    <row r="137" spans="1:16" s="1" customFormat="1" ht="47.25" customHeight="1" x14ac:dyDescent="0.25">
      <c r="A137" s="22">
        <v>119</v>
      </c>
      <c r="B137" s="23" t="s">
        <v>295</v>
      </c>
      <c r="C137" s="23" t="s">
        <v>294</v>
      </c>
      <c r="D137" s="23" t="s">
        <v>392</v>
      </c>
      <c r="E137" s="23">
        <v>1</v>
      </c>
      <c r="F137" s="23" t="s">
        <v>21</v>
      </c>
      <c r="G137" s="23" t="s">
        <v>64</v>
      </c>
      <c r="H137" s="28">
        <v>1950000</v>
      </c>
      <c r="I137" s="24">
        <v>44652</v>
      </c>
      <c r="J137" s="15">
        <v>44743</v>
      </c>
      <c r="K137" s="23" t="s">
        <v>25</v>
      </c>
      <c r="L137" s="22" t="s">
        <v>29</v>
      </c>
      <c r="M137" s="22"/>
      <c r="N137" s="22"/>
      <c r="O137" s="22"/>
      <c r="P137" s="22"/>
    </row>
    <row r="138" spans="1:16" s="1" customFormat="1" ht="47.25" customHeight="1" x14ac:dyDescent="0.25">
      <c r="A138" s="22">
        <v>120</v>
      </c>
      <c r="B138" s="23" t="s">
        <v>93</v>
      </c>
      <c r="C138" s="23" t="s">
        <v>282</v>
      </c>
      <c r="D138" s="23" t="s">
        <v>393</v>
      </c>
      <c r="E138" s="23">
        <v>1</v>
      </c>
      <c r="F138" s="23" t="s">
        <v>21</v>
      </c>
      <c r="G138" s="23" t="s">
        <v>104</v>
      </c>
      <c r="H138" s="28">
        <v>3514240</v>
      </c>
      <c r="I138" s="24">
        <v>44652</v>
      </c>
      <c r="J138" s="15">
        <v>44743</v>
      </c>
      <c r="K138" s="23" t="s">
        <v>25</v>
      </c>
      <c r="L138" s="22" t="s">
        <v>29</v>
      </c>
      <c r="M138" s="22"/>
      <c r="N138" s="22"/>
      <c r="O138" s="22"/>
      <c r="P138" s="22"/>
    </row>
    <row r="139" spans="1:16" s="1" customFormat="1" ht="63" customHeight="1" x14ac:dyDescent="0.25">
      <c r="A139" s="22">
        <v>121</v>
      </c>
      <c r="B139" s="23" t="s">
        <v>97</v>
      </c>
      <c r="C139" s="23" t="s">
        <v>299</v>
      </c>
      <c r="D139" s="23" t="s">
        <v>369</v>
      </c>
      <c r="E139" s="23">
        <v>1</v>
      </c>
      <c r="F139" s="23" t="s">
        <v>21</v>
      </c>
      <c r="G139" s="23" t="s">
        <v>24</v>
      </c>
      <c r="H139" s="28">
        <v>600000</v>
      </c>
      <c r="I139" s="24">
        <v>44652</v>
      </c>
      <c r="J139" s="15">
        <v>44864</v>
      </c>
      <c r="K139" s="23" t="s">
        <v>25</v>
      </c>
      <c r="L139" s="22" t="s">
        <v>29</v>
      </c>
      <c r="M139" s="22"/>
      <c r="N139" s="22"/>
      <c r="O139" s="22"/>
      <c r="P139" s="22"/>
    </row>
    <row r="140" spans="1:16" s="1" customFormat="1" ht="94.5" customHeight="1" x14ac:dyDescent="0.25">
      <c r="A140" s="22">
        <v>122</v>
      </c>
      <c r="B140" s="23" t="s">
        <v>197</v>
      </c>
      <c r="C140" s="23" t="s">
        <v>150</v>
      </c>
      <c r="D140" s="22" t="s">
        <v>168</v>
      </c>
      <c r="E140" s="23">
        <v>14</v>
      </c>
      <c r="F140" s="23" t="s">
        <v>151</v>
      </c>
      <c r="G140" s="27" t="s">
        <v>106</v>
      </c>
      <c r="H140" s="28">
        <v>832780.79999999993</v>
      </c>
      <c r="I140" s="24">
        <v>44652</v>
      </c>
      <c r="J140" s="24">
        <v>45047</v>
      </c>
      <c r="K140" s="23" t="s">
        <v>25</v>
      </c>
      <c r="L140" s="22" t="s">
        <v>29</v>
      </c>
      <c r="M140" s="22"/>
      <c r="N140" s="22"/>
      <c r="O140" s="22"/>
      <c r="P140" s="22" t="s">
        <v>434</v>
      </c>
    </row>
    <row r="141" spans="1:16" s="1" customFormat="1" ht="84.75" customHeight="1" x14ac:dyDescent="0.25">
      <c r="A141" s="22">
        <v>123</v>
      </c>
      <c r="B141" s="23" t="s">
        <v>278</v>
      </c>
      <c r="C141" s="23" t="s">
        <v>277</v>
      </c>
      <c r="D141" s="31" t="s">
        <v>322</v>
      </c>
      <c r="E141" s="23">
        <v>1</v>
      </c>
      <c r="F141" s="23" t="s">
        <v>21</v>
      </c>
      <c r="G141" s="27" t="s">
        <v>65</v>
      </c>
      <c r="H141" s="28">
        <v>1551000</v>
      </c>
      <c r="I141" s="24">
        <v>44652</v>
      </c>
      <c r="J141" s="24">
        <v>44896</v>
      </c>
      <c r="K141" s="23" t="s">
        <v>25</v>
      </c>
      <c r="L141" s="22" t="s">
        <v>29</v>
      </c>
      <c r="M141" s="22"/>
      <c r="N141" s="22"/>
      <c r="O141" s="22"/>
      <c r="P141" s="22"/>
    </row>
    <row r="142" spans="1:16" s="1" customFormat="1" ht="47.25" customHeight="1" x14ac:dyDescent="0.25">
      <c r="A142" s="22">
        <v>124</v>
      </c>
      <c r="B142" s="23" t="s">
        <v>281</v>
      </c>
      <c r="C142" s="23" t="s">
        <v>281</v>
      </c>
      <c r="D142" s="23" t="s">
        <v>323</v>
      </c>
      <c r="E142" s="23">
        <v>1</v>
      </c>
      <c r="F142" s="23" t="s">
        <v>21</v>
      </c>
      <c r="G142" s="23" t="s">
        <v>66</v>
      </c>
      <c r="H142" s="28">
        <v>2600000</v>
      </c>
      <c r="I142" s="24">
        <v>44652</v>
      </c>
      <c r="J142" s="15">
        <v>44713</v>
      </c>
      <c r="K142" s="23" t="s">
        <v>25</v>
      </c>
      <c r="L142" s="22" t="s">
        <v>29</v>
      </c>
      <c r="M142" s="22"/>
      <c r="N142" s="22"/>
      <c r="O142" s="22"/>
      <c r="P142" s="22"/>
    </row>
    <row r="143" spans="1:16" s="1" customFormat="1" ht="47.25" customHeight="1" x14ac:dyDescent="0.25">
      <c r="A143" s="22">
        <v>125</v>
      </c>
      <c r="B143" s="23" t="s">
        <v>46</v>
      </c>
      <c r="C143" s="23" t="s">
        <v>46</v>
      </c>
      <c r="D143" s="23" t="s">
        <v>95</v>
      </c>
      <c r="E143" s="23">
        <v>1</v>
      </c>
      <c r="F143" s="23" t="s">
        <v>21</v>
      </c>
      <c r="G143" s="23" t="s">
        <v>44</v>
      </c>
      <c r="H143" s="28">
        <v>1050000</v>
      </c>
      <c r="I143" s="24">
        <v>44652</v>
      </c>
      <c r="J143" s="15">
        <v>44743</v>
      </c>
      <c r="K143" s="23" t="s">
        <v>25</v>
      </c>
      <c r="L143" s="22" t="s">
        <v>29</v>
      </c>
      <c r="M143" s="22"/>
      <c r="N143" s="22"/>
      <c r="O143" s="22"/>
      <c r="P143" s="22"/>
    </row>
    <row r="144" spans="1:16" s="1" customFormat="1" ht="47.25" customHeight="1" x14ac:dyDescent="0.25">
      <c r="A144" s="22">
        <v>126</v>
      </c>
      <c r="B144" s="23" t="s">
        <v>96</v>
      </c>
      <c r="C144" s="23" t="s">
        <v>96</v>
      </c>
      <c r="D144" s="23" t="s">
        <v>403</v>
      </c>
      <c r="E144" s="23">
        <v>1</v>
      </c>
      <c r="F144" s="23" t="s">
        <v>21</v>
      </c>
      <c r="G144" s="23" t="s">
        <v>66</v>
      </c>
      <c r="H144" s="28">
        <v>650000</v>
      </c>
      <c r="I144" s="24">
        <v>44652</v>
      </c>
      <c r="J144" s="15">
        <v>44743</v>
      </c>
      <c r="K144" s="23" t="s">
        <v>25</v>
      </c>
      <c r="L144" s="22" t="s">
        <v>29</v>
      </c>
      <c r="M144" s="22"/>
      <c r="N144" s="22"/>
      <c r="O144" s="22"/>
      <c r="P144" s="22"/>
    </row>
    <row r="145" spans="1:16" s="1" customFormat="1" ht="47.25" customHeight="1" x14ac:dyDescent="0.25">
      <c r="A145" s="22">
        <v>127</v>
      </c>
      <c r="B145" s="23" t="s">
        <v>46</v>
      </c>
      <c r="C145" s="23" t="s">
        <v>46</v>
      </c>
      <c r="D145" s="23" t="s">
        <v>360</v>
      </c>
      <c r="E145" s="23">
        <v>1</v>
      </c>
      <c r="F145" s="23" t="s">
        <v>21</v>
      </c>
      <c r="G145" s="23" t="s">
        <v>22</v>
      </c>
      <c r="H145" s="28">
        <v>2257200</v>
      </c>
      <c r="I145" s="24">
        <v>44652</v>
      </c>
      <c r="J145" s="15">
        <v>44774</v>
      </c>
      <c r="K145" s="23" t="s">
        <v>25</v>
      </c>
      <c r="L145" s="22" t="s">
        <v>29</v>
      </c>
      <c r="M145" s="22"/>
      <c r="N145" s="22"/>
      <c r="O145" s="22"/>
      <c r="P145" s="22"/>
    </row>
    <row r="146" spans="1:16" s="1" customFormat="1" ht="47.25" customHeight="1" x14ac:dyDescent="0.25">
      <c r="A146" s="22">
        <v>128</v>
      </c>
      <c r="B146" s="23" t="s">
        <v>23</v>
      </c>
      <c r="C146" s="23" t="s">
        <v>23</v>
      </c>
      <c r="D146" s="23" t="s">
        <v>408</v>
      </c>
      <c r="E146" s="23">
        <v>1</v>
      </c>
      <c r="F146" s="23" t="s">
        <v>226</v>
      </c>
      <c r="G146" s="23" t="s">
        <v>66</v>
      </c>
      <c r="H146" s="28">
        <v>1410000</v>
      </c>
      <c r="I146" s="24">
        <v>44652</v>
      </c>
      <c r="J146" s="15">
        <v>44774</v>
      </c>
      <c r="K146" s="23" t="s">
        <v>25</v>
      </c>
      <c r="L146" s="22" t="s">
        <v>29</v>
      </c>
      <c r="M146" s="22"/>
      <c r="N146" s="22"/>
      <c r="O146" s="22"/>
      <c r="P146" s="22"/>
    </row>
    <row r="147" spans="1:16" s="1" customFormat="1" ht="409.6" customHeight="1" x14ac:dyDescent="0.25">
      <c r="A147" s="22">
        <v>129</v>
      </c>
      <c r="B147" s="23" t="s">
        <v>220</v>
      </c>
      <c r="C147" s="23" t="s">
        <v>498</v>
      </c>
      <c r="D147" s="23" t="s">
        <v>511</v>
      </c>
      <c r="E147" s="23">
        <v>8</v>
      </c>
      <c r="F147" s="23" t="s">
        <v>21</v>
      </c>
      <c r="G147" s="27" t="s">
        <v>325</v>
      </c>
      <c r="H147" s="28">
        <f>1500000+2700000+2300000+2700000+1500000+900000+900000+1500000</f>
        <v>14000000</v>
      </c>
      <c r="I147" s="24">
        <v>44652</v>
      </c>
      <c r="J147" s="24">
        <v>44866</v>
      </c>
      <c r="K147" s="23" t="s">
        <v>25</v>
      </c>
      <c r="L147" s="22" t="s">
        <v>29</v>
      </c>
      <c r="M147" s="22" t="s">
        <v>504</v>
      </c>
      <c r="N147" s="22" t="s">
        <v>29</v>
      </c>
      <c r="O147" s="22"/>
      <c r="P147" s="22"/>
    </row>
    <row r="148" spans="1:16" s="1" customFormat="1" ht="78.75" x14ac:dyDescent="0.25">
      <c r="A148" s="22">
        <v>130</v>
      </c>
      <c r="B148" s="23" t="s">
        <v>265</v>
      </c>
      <c r="C148" s="23" t="s">
        <v>124</v>
      </c>
      <c r="D148" s="23" t="s">
        <v>128</v>
      </c>
      <c r="E148" s="9">
        <v>3590798</v>
      </c>
      <c r="F148" s="23" t="s">
        <v>18</v>
      </c>
      <c r="G148" s="27" t="s">
        <v>244</v>
      </c>
      <c r="H148" s="28">
        <v>549650562.85999966</v>
      </c>
      <c r="I148" s="24">
        <v>44652</v>
      </c>
      <c r="J148" s="24">
        <v>45047</v>
      </c>
      <c r="K148" s="23" t="s">
        <v>26</v>
      </c>
      <c r="L148" s="22" t="s">
        <v>29</v>
      </c>
      <c r="M148" s="45"/>
      <c r="N148" s="22"/>
      <c r="O148" s="45"/>
      <c r="P148" s="22" t="s">
        <v>489</v>
      </c>
    </row>
    <row r="149" spans="1:16" s="1" customFormat="1" ht="78.75" x14ac:dyDescent="0.25">
      <c r="A149" s="22">
        <v>131</v>
      </c>
      <c r="B149" s="23" t="s">
        <v>265</v>
      </c>
      <c r="C149" s="23" t="s">
        <v>124</v>
      </c>
      <c r="D149" s="23" t="s">
        <v>129</v>
      </c>
      <c r="E149" s="9">
        <v>757281</v>
      </c>
      <c r="F149" s="23" t="s">
        <v>18</v>
      </c>
      <c r="G149" s="27" t="s">
        <v>244</v>
      </c>
      <c r="H149" s="28">
        <v>117929673.48999999</v>
      </c>
      <c r="I149" s="24">
        <v>44652</v>
      </c>
      <c r="J149" s="24">
        <v>45047</v>
      </c>
      <c r="K149" s="23" t="s">
        <v>26</v>
      </c>
      <c r="L149" s="22" t="s">
        <v>29</v>
      </c>
      <c r="M149" s="45"/>
      <c r="N149" s="22"/>
      <c r="O149" s="45"/>
      <c r="P149" s="22" t="s">
        <v>489</v>
      </c>
    </row>
    <row r="150" spans="1:16" s="1" customFormat="1" ht="63" x14ac:dyDescent="0.25">
      <c r="A150" s="22">
        <v>132</v>
      </c>
      <c r="B150" s="6" t="s">
        <v>254</v>
      </c>
      <c r="C150" s="6" t="s">
        <v>254</v>
      </c>
      <c r="D150" s="23" t="s">
        <v>117</v>
      </c>
      <c r="E150" s="23">
        <v>10</v>
      </c>
      <c r="F150" s="23" t="s">
        <v>18</v>
      </c>
      <c r="G150" s="27" t="s">
        <v>118</v>
      </c>
      <c r="H150" s="28">
        <v>2057138.67</v>
      </c>
      <c r="I150" s="24">
        <v>44652</v>
      </c>
      <c r="J150" s="24">
        <v>44774</v>
      </c>
      <c r="K150" s="23" t="s">
        <v>26</v>
      </c>
      <c r="L150" s="22" t="s">
        <v>29</v>
      </c>
      <c r="M150" s="22"/>
      <c r="N150" s="22"/>
      <c r="O150" s="22"/>
      <c r="P150" s="22"/>
    </row>
    <row r="151" spans="1:16" s="1" customFormat="1" ht="110.25" x14ac:dyDescent="0.25">
      <c r="A151" s="22">
        <v>133</v>
      </c>
      <c r="B151" s="23" t="s">
        <v>89</v>
      </c>
      <c r="C151" s="23" t="s">
        <v>89</v>
      </c>
      <c r="D151" s="23" t="s">
        <v>419</v>
      </c>
      <c r="E151" s="23">
        <v>1</v>
      </c>
      <c r="F151" s="23" t="s">
        <v>21</v>
      </c>
      <c r="G151" s="27" t="s">
        <v>249</v>
      </c>
      <c r="H151" s="28">
        <v>10575340</v>
      </c>
      <c r="I151" s="24">
        <v>44652</v>
      </c>
      <c r="J151" s="24">
        <v>45017</v>
      </c>
      <c r="K151" s="23" t="s">
        <v>26</v>
      </c>
      <c r="L151" s="22" t="s">
        <v>29</v>
      </c>
      <c r="M151" s="22"/>
      <c r="N151" s="22"/>
      <c r="O151" s="22"/>
      <c r="P151" s="22"/>
    </row>
    <row r="152" spans="1:16" s="1" customFormat="1" ht="78.75" x14ac:dyDescent="0.25">
      <c r="A152" s="22">
        <v>134</v>
      </c>
      <c r="B152" s="6" t="s">
        <v>272</v>
      </c>
      <c r="C152" s="6" t="s">
        <v>112</v>
      </c>
      <c r="D152" s="23" t="s">
        <v>113</v>
      </c>
      <c r="E152" s="11">
        <v>7500</v>
      </c>
      <c r="F152" s="23" t="s">
        <v>18</v>
      </c>
      <c r="G152" s="27" t="s">
        <v>68</v>
      </c>
      <c r="H152" s="28">
        <v>1875000</v>
      </c>
      <c r="I152" s="24">
        <v>44652</v>
      </c>
      <c r="J152" s="24">
        <v>44896</v>
      </c>
      <c r="K152" s="23" t="s">
        <v>40</v>
      </c>
      <c r="L152" s="22" t="s">
        <v>114</v>
      </c>
      <c r="M152" s="22"/>
      <c r="N152" s="22"/>
      <c r="O152" s="22"/>
      <c r="P152" s="22" t="s">
        <v>520</v>
      </c>
    </row>
    <row r="153" spans="1:16" s="1" customFormat="1" ht="47.25" x14ac:dyDescent="0.25">
      <c r="A153" s="22">
        <v>135</v>
      </c>
      <c r="B153" s="22" t="s">
        <v>23</v>
      </c>
      <c r="C153" s="22" t="s">
        <v>105</v>
      </c>
      <c r="D153" s="22" t="s">
        <v>352</v>
      </c>
      <c r="E153" s="23">
        <v>3</v>
      </c>
      <c r="F153" s="23" t="s">
        <v>21</v>
      </c>
      <c r="G153" s="23" t="s">
        <v>245</v>
      </c>
      <c r="H153" s="28">
        <v>1350000</v>
      </c>
      <c r="I153" s="24">
        <v>44652</v>
      </c>
      <c r="J153" s="24">
        <v>44805</v>
      </c>
      <c r="K153" s="23" t="s">
        <v>25</v>
      </c>
      <c r="L153" s="22" t="s">
        <v>29</v>
      </c>
      <c r="M153" s="22"/>
      <c r="N153" s="22"/>
      <c r="O153" s="22"/>
      <c r="P153" s="22"/>
    </row>
    <row r="154" spans="1:16" s="1" customFormat="1" ht="31.5" x14ac:dyDescent="0.25">
      <c r="A154" s="22">
        <v>136</v>
      </c>
      <c r="B154" s="23" t="s">
        <v>23</v>
      </c>
      <c r="C154" s="23" t="s">
        <v>105</v>
      </c>
      <c r="D154" s="23" t="s">
        <v>353</v>
      </c>
      <c r="E154" s="23">
        <v>1</v>
      </c>
      <c r="F154" s="23" t="s">
        <v>21</v>
      </c>
      <c r="G154" s="23" t="s">
        <v>162</v>
      </c>
      <c r="H154" s="28">
        <v>1700000</v>
      </c>
      <c r="I154" s="24">
        <v>44652</v>
      </c>
      <c r="J154" s="24">
        <v>44743</v>
      </c>
      <c r="K154" s="23" t="s">
        <v>25</v>
      </c>
      <c r="L154" s="22" t="s">
        <v>29</v>
      </c>
      <c r="M154" s="22"/>
      <c r="N154" s="22"/>
      <c r="O154" s="22"/>
      <c r="P154" s="22"/>
    </row>
    <row r="155" spans="1:16" s="1" customFormat="1" ht="63" x14ac:dyDescent="0.25">
      <c r="A155" s="22">
        <v>137</v>
      </c>
      <c r="B155" s="23" t="s">
        <v>23</v>
      </c>
      <c r="C155" s="23" t="s">
        <v>105</v>
      </c>
      <c r="D155" s="23" t="s">
        <v>163</v>
      </c>
      <c r="E155" s="23">
        <v>1</v>
      </c>
      <c r="F155" s="23" t="s">
        <v>21</v>
      </c>
      <c r="G155" s="23" t="s">
        <v>71</v>
      </c>
      <c r="H155" s="28">
        <v>653250</v>
      </c>
      <c r="I155" s="24">
        <v>44652</v>
      </c>
      <c r="J155" s="24">
        <v>44805</v>
      </c>
      <c r="K155" s="23" t="s">
        <v>25</v>
      </c>
      <c r="L155" s="22" t="s">
        <v>29</v>
      </c>
      <c r="M155" s="22" t="s">
        <v>504</v>
      </c>
      <c r="N155" s="22" t="s">
        <v>29</v>
      </c>
      <c r="O155" s="22"/>
      <c r="P155" s="22"/>
    </row>
    <row r="156" spans="1:16" s="1" customFormat="1" ht="63" x14ac:dyDescent="0.25">
      <c r="A156" s="22">
        <v>138</v>
      </c>
      <c r="B156" s="23" t="s">
        <v>85</v>
      </c>
      <c r="C156" s="23" t="s">
        <v>87</v>
      </c>
      <c r="D156" s="23" t="s">
        <v>395</v>
      </c>
      <c r="E156" s="23">
        <v>1</v>
      </c>
      <c r="F156" s="23" t="s">
        <v>21</v>
      </c>
      <c r="G156" s="23" t="s">
        <v>71</v>
      </c>
      <c r="H156" s="28">
        <v>1798500</v>
      </c>
      <c r="I156" s="24">
        <v>44652</v>
      </c>
      <c r="J156" s="24">
        <v>44743</v>
      </c>
      <c r="K156" s="23" t="s">
        <v>25</v>
      </c>
      <c r="L156" s="22" t="s">
        <v>29</v>
      </c>
      <c r="M156" s="22"/>
      <c r="N156" s="22"/>
      <c r="O156" s="22"/>
      <c r="P156" s="22"/>
    </row>
    <row r="157" spans="1:16" s="1" customFormat="1" ht="47.25" x14ac:dyDescent="0.25">
      <c r="A157" s="22">
        <v>139</v>
      </c>
      <c r="B157" s="23" t="s">
        <v>93</v>
      </c>
      <c r="C157" s="23" t="s">
        <v>282</v>
      </c>
      <c r="D157" s="23" t="s">
        <v>398</v>
      </c>
      <c r="E157" s="23">
        <v>1</v>
      </c>
      <c r="F157" s="23" t="s">
        <v>21</v>
      </c>
      <c r="G157" s="23" t="s">
        <v>104</v>
      </c>
      <c r="H157" s="28">
        <v>1000000</v>
      </c>
      <c r="I157" s="24">
        <v>44652</v>
      </c>
      <c r="J157" s="15">
        <v>44742</v>
      </c>
      <c r="K157" s="23" t="s">
        <v>25</v>
      </c>
      <c r="L157" s="22" t="s">
        <v>29</v>
      </c>
      <c r="M157" s="22"/>
      <c r="N157" s="22"/>
      <c r="O157" s="22"/>
      <c r="P157" s="22"/>
    </row>
    <row r="158" spans="1:16" s="1" customFormat="1" ht="47.25" x14ac:dyDescent="0.25">
      <c r="A158" s="22">
        <v>140</v>
      </c>
      <c r="B158" s="22" t="s">
        <v>85</v>
      </c>
      <c r="C158" s="22" t="s">
        <v>87</v>
      </c>
      <c r="D158" s="23" t="s">
        <v>370</v>
      </c>
      <c r="E158" s="23">
        <v>1</v>
      </c>
      <c r="F158" s="23" t="s">
        <v>21</v>
      </c>
      <c r="G158" s="27" t="s">
        <v>64</v>
      </c>
      <c r="H158" s="28">
        <v>10500000</v>
      </c>
      <c r="I158" s="24">
        <v>44652</v>
      </c>
      <c r="J158" s="24">
        <v>44743</v>
      </c>
      <c r="K158" s="23" t="s">
        <v>25</v>
      </c>
      <c r="L158" s="22" t="s">
        <v>29</v>
      </c>
      <c r="M158" s="22"/>
      <c r="N158" s="22"/>
      <c r="O158" s="22"/>
      <c r="P158" s="22"/>
    </row>
    <row r="159" spans="1:16" s="1" customFormat="1" ht="63" x14ac:dyDescent="0.25">
      <c r="A159" s="22">
        <v>141</v>
      </c>
      <c r="B159" s="23" t="s">
        <v>260</v>
      </c>
      <c r="C159" s="23" t="s">
        <v>260</v>
      </c>
      <c r="D159" s="23" t="s">
        <v>327</v>
      </c>
      <c r="E159" s="23">
        <v>1</v>
      </c>
      <c r="F159" s="23" t="s">
        <v>21</v>
      </c>
      <c r="G159" s="23" t="s">
        <v>71</v>
      </c>
      <c r="H159" s="28">
        <v>1400000</v>
      </c>
      <c r="I159" s="24">
        <v>44652</v>
      </c>
      <c r="J159" s="24">
        <v>44805</v>
      </c>
      <c r="K159" s="23" t="s">
        <v>25</v>
      </c>
      <c r="L159" s="22" t="s">
        <v>29</v>
      </c>
      <c r="M159" s="22" t="s">
        <v>500</v>
      </c>
      <c r="N159" s="22"/>
      <c r="O159" s="22"/>
      <c r="P159" s="22"/>
    </row>
    <row r="160" spans="1:16" s="1" customFormat="1" ht="126" x14ac:dyDescent="0.25">
      <c r="A160" s="22">
        <v>142</v>
      </c>
      <c r="B160" s="23" t="s">
        <v>135</v>
      </c>
      <c r="C160" s="23" t="s">
        <v>137</v>
      </c>
      <c r="D160" s="23" t="s">
        <v>412</v>
      </c>
      <c r="E160" s="23">
        <v>249</v>
      </c>
      <c r="F160" s="23" t="s">
        <v>18</v>
      </c>
      <c r="G160" s="27" t="s">
        <v>203</v>
      </c>
      <c r="H160" s="7">
        <v>2699400</v>
      </c>
      <c r="I160" s="15">
        <v>44682</v>
      </c>
      <c r="J160" s="15">
        <v>44774</v>
      </c>
      <c r="K160" s="23" t="s">
        <v>26</v>
      </c>
      <c r="L160" s="22" t="s">
        <v>29</v>
      </c>
      <c r="M160" s="22"/>
      <c r="N160" s="22"/>
      <c r="O160" s="22"/>
      <c r="P160" s="22"/>
    </row>
    <row r="161" spans="1:16" s="1" customFormat="1" ht="126" x14ac:dyDescent="0.25">
      <c r="A161" s="22">
        <v>143</v>
      </c>
      <c r="B161" s="23" t="s">
        <v>135</v>
      </c>
      <c r="C161" s="23" t="s">
        <v>141</v>
      </c>
      <c r="D161" s="23" t="s">
        <v>208</v>
      </c>
      <c r="E161" s="23">
        <v>101</v>
      </c>
      <c r="F161" s="23" t="s">
        <v>18</v>
      </c>
      <c r="G161" s="27" t="s">
        <v>203</v>
      </c>
      <c r="H161" s="7">
        <v>3889400</v>
      </c>
      <c r="I161" s="15">
        <v>44682</v>
      </c>
      <c r="J161" s="15">
        <v>44774</v>
      </c>
      <c r="K161" s="23" t="s">
        <v>26</v>
      </c>
      <c r="L161" s="22" t="s">
        <v>29</v>
      </c>
      <c r="M161" s="22"/>
      <c r="N161" s="22"/>
      <c r="O161" s="22"/>
      <c r="P161" s="22"/>
    </row>
    <row r="162" spans="1:16" s="1" customFormat="1" ht="63" x14ac:dyDescent="0.25">
      <c r="A162" s="22">
        <v>144</v>
      </c>
      <c r="B162" s="23" t="s">
        <v>153</v>
      </c>
      <c r="C162" s="23" t="s">
        <v>154</v>
      </c>
      <c r="D162" s="23" t="s">
        <v>279</v>
      </c>
      <c r="E162" s="23">
        <v>16</v>
      </c>
      <c r="F162" s="23" t="s">
        <v>155</v>
      </c>
      <c r="G162" s="27" t="s">
        <v>280</v>
      </c>
      <c r="H162" s="28">
        <f>12603421-530000</f>
        <v>12073421</v>
      </c>
      <c r="I162" s="24">
        <v>44682</v>
      </c>
      <c r="J162" s="24">
        <v>44896</v>
      </c>
      <c r="K162" s="23" t="s">
        <v>25</v>
      </c>
      <c r="L162" s="22" t="s">
        <v>29</v>
      </c>
      <c r="M162" s="22"/>
      <c r="N162" s="22"/>
      <c r="O162" s="22"/>
      <c r="P162" s="22"/>
    </row>
    <row r="163" spans="1:16" s="1" customFormat="1" ht="47.25" x14ac:dyDescent="0.25">
      <c r="A163" s="22">
        <v>145</v>
      </c>
      <c r="B163" s="23" t="s">
        <v>46</v>
      </c>
      <c r="C163" s="23" t="s">
        <v>307</v>
      </c>
      <c r="D163" s="23" t="s">
        <v>328</v>
      </c>
      <c r="E163" s="23">
        <v>8</v>
      </c>
      <c r="F163" s="23" t="s">
        <v>155</v>
      </c>
      <c r="G163" s="27" t="s">
        <v>70</v>
      </c>
      <c r="H163" s="28">
        <v>530000</v>
      </c>
      <c r="I163" s="24">
        <v>44682</v>
      </c>
      <c r="J163" s="24">
        <v>44896</v>
      </c>
      <c r="K163" s="23" t="s">
        <v>25</v>
      </c>
      <c r="L163" s="22" t="s">
        <v>29</v>
      </c>
      <c r="M163" s="22"/>
      <c r="N163" s="22"/>
      <c r="O163" s="22"/>
      <c r="P163" s="22" t="s">
        <v>434</v>
      </c>
    </row>
    <row r="164" spans="1:16" s="1" customFormat="1" ht="47.25" x14ac:dyDescent="0.25">
      <c r="A164" s="22">
        <v>146</v>
      </c>
      <c r="B164" s="23" t="s">
        <v>49</v>
      </c>
      <c r="C164" s="23" t="s">
        <v>50</v>
      </c>
      <c r="D164" s="23" t="s">
        <v>57</v>
      </c>
      <c r="E164" s="23">
        <v>1</v>
      </c>
      <c r="F164" s="23" t="s">
        <v>21</v>
      </c>
      <c r="G164" s="23" t="s">
        <v>51</v>
      </c>
      <c r="H164" s="7">
        <v>44753280</v>
      </c>
      <c r="I164" s="24">
        <v>44682</v>
      </c>
      <c r="J164" s="24">
        <v>44926</v>
      </c>
      <c r="K164" s="23" t="s">
        <v>25</v>
      </c>
      <c r="L164" s="22" t="s">
        <v>29</v>
      </c>
      <c r="M164" s="22"/>
      <c r="N164" s="22"/>
      <c r="O164" s="22"/>
      <c r="P164" s="22" t="s">
        <v>434</v>
      </c>
    </row>
    <row r="165" spans="1:16" s="1" customFormat="1" ht="189" x14ac:dyDescent="0.25">
      <c r="A165" s="22">
        <v>147</v>
      </c>
      <c r="B165" s="6" t="s">
        <v>109</v>
      </c>
      <c r="C165" s="6" t="s">
        <v>110</v>
      </c>
      <c r="D165" s="23" t="s">
        <v>225</v>
      </c>
      <c r="E165" s="11">
        <v>1</v>
      </c>
      <c r="F165" s="23" t="s">
        <v>21</v>
      </c>
      <c r="G165" s="27" t="s">
        <v>51</v>
      </c>
      <c r="H165" s="28">
        <v>1728000</v>
      </c>
      <c r="I165" s="24">
        <v>44703</v>
      </c>
      <c r="J165" s="24">
        <v>44713</v>
      </c>
      <c r="K165" s="23" t="s">
        <v>25</v>
      </c>
      <c r="L165" s="22" t="s">
        <v>29</v>
      </c>
      <c r="M165" s="22" t="s">
        <v>514</v>
      </c>
      <c r="N165" s="22"/>
      <c r="O165" s="22"/>
      <c r="P165" s="22"/>
    </row>
    <row r="166" spans="1:16" s="1" customFormat="1" ht="126" x14ac:dyDescent="0.25">
      <c r="A166" s="22">
        <v>148</v>
      </c>
      <c r="B166" s="23" t="s">
        <v>135</v>
      </c>
      <c r="C166" s="23" t="s">
        <v>142</v>
      </c>
      <c r="D166" s="23" t="s">
        <v>404</v>
      </c>
      <c r="E166" s="23">
        <v>1</v>
      </c>
      <c r="F166" s="23" t="s">
        <v>21</v>
      </c>
      <c r="G166" s="27" t="s">
        <v>203</v>
      </c>
      <c r="H166" s="7">
        <v>4452085.4000000004</v>
      </c>
      <c r="I166" s="15">
        <v>44682</v>
      </c>
      <c r="J166" s="15">
        <v>44774</v>
      </c>
      <c r="K166" s="23" t="s">
        <v>26</v>
      </c>
      <c r="L166" s="22" t="s">
        <v>29</v>
      </c>
      <c r="M166" s="22"/>
      <c r="N166" s="22"/>
      <c r="O166" s="22"/>
      <c r="P166" s="22"/>
    </row>
    <row r="167" spans="1:16" s="1" customFormat="1" ht="31.5" x14ac:dyDescent="0.25">
      <c r="A167" s="22">
        <v>149</v>
      </c>
      <c r="B167" s="23" t="s">
        <v>135</v>
      </c>
      <c r="C167" s="23" t="s">
        <v>140</v>
      </c>
      <c r="D167" s="23" t="s">
        <v>405</v>
      </c>
      <c r="E167" s="23">
        <v>1</v>
      </c>
      <c r="F167" s="23" t="s">
        <v>21</v>
      </c>
      <c r="G167" s="27" t="s">
        <v>51</v>
      </c>
      <c r="H167" s="7">
        <v>1927000</v>
      </c>
      <c r="I167" s="15">
        <v>44682</v>
      </c>
      <c r="J167" s="15">
        <v>44896</v>
      </c>
      <c r="K167" s="23" t="s">
        <v>26</v>
      </c>
      <c r="L167" s="22" t="s">
        <v>29</v>
      </c>
      <c r="M167" s="22"/>
      <c r="N167" s="22"/>
      <c r="O167" s="22"/>
      <c r="P167" s="22"/>
    </row>
    <row r="168" spans="1:16" s="1" customFormat="1" ht="31.5" x14ac:dyDescent="0.25">
      <c r="A168" s="22">
        <v>150</v>
      </c>
      <c r="B168" s="23" t="s">
        <v>135</v>
      </c>
      <c r="C168" s="23" t="s">
        <v>140</v>
      </c>
      <c r="D168" s="23" t="s">
        <v>205</v>
      </c>
      <c r="E168" s="23">
        <v>1</v>
      </c>
      <c r="F168" s="23" t="s">
        <v>21</v>
      </c>
      <c r="G168" s="27" t="s">
        <v>51</v>
      </c>
      <c r="H168" s="7">
        <v>660000</v>
      </c>
      <c r="I168" s="15">
        <v>44682</v>
      </c>
      <c r="J168" s="15">
        <v>44896</v>
      </c>
      <c r="K168" s="23" t="s">
        <v>26</v>
      </c>
      <c r="L168" s="22" t="s">
        <v>29</v>
      </c>
      <c r="M168" s="22"/>
      <c r="N168" s="22"/>
      <c r="O168" s="22"/>
      <c r="P168" s="22"/>
    </row>
    <row r="169" spans="1:16" s="1" customFormat="1" ht="126" x14ac:dyDescent="0.25">
      <c r="A169" s="22">
        <v>151</v>
      </c>
      <c r="B169" s="23" t="s">
        <v>304</v>
      </c>
      <c r="C169" s="23" t="s">
        <v>139</v>
      </c>
      <c r="D169" s="23" t="s">
        <v>206</v>
      </c>
      <c r="E169" s="11">
        <v>2500</v>
      </c>
      <c r="F169" s="23" t="s">
        <v>18</v>
      </c>
      <c r="G169" s="27" t="s">
        <v>203</v>
      </c>
      <c r="H169" s="7">
        <v>3728750</v>
      </c>
      <c r="I169" s="15">
        <v>44682</v>
      </c>
      <c r="J169" s="15">
        <v>44713</v>
      </c>
      <c r="K169" s="23" t="s">
        <v>26</v>
      </c>
      <c r="L169" s="22" t="s">
        <v>29</v>
      </c>
      <c r="M169" s="22" t="s">
        <v>507</v>
      </c>
      <c r="N169" s="22"/>
      <c r="O169" s="22"/>
      <c r="P169" s="22"/>
    </row>
    <row r="170" spans="1:16" s="1" customFormat="1" ht="126" x14ac:dyDescent="0.25">
      <c r="A170" s="22">
        <v>152</v>
      </c>
      <c r="B170" s="23" t="s">
        <v>304</v>
      </c>
      <c r="C170" s="23" t="s">
        <v>139</v>
      </c>
      <c r="D170" s="23" t="s">
        <v>207</v>
      </c>
      <c r="E170" s="23">
        <v>750</v>
      </c>
      <c r="F170" s="23" t="s">
        <v>18</v>
      </c>
      <c r="G170" s="27" t="s">
        <v>203</v>
      </c>
      <c r="H170" s="7">
        <v>1755000</v>
      </c>
      <c r="I170" s="15">
        <v>44682</v>
      </c>
      <c r="J170" s="15">
        <v>44743</v>
      </c>
      <c r="K170" s="23" t="s">
        <v>26</v>
      </c>
      <c r="L170" s="22" t="s">
        <v>29</v>
      </c>
      <c r="M170" s="22"/>
      <c r="N170" s="22"/>
      <c r="O170" s="22"/>
      <c r="P170" s="22"/>
    </row>
    <row r="171" spans="1:16" s="1" customFormat="1" ht="31.5" x14ac:dyDescent="0.25">
      <c r="A171" s="22">
        <v>153</v>
      </c>
      <c r="B171" s="23" t="s">
        <v>143</v>
      </c>
      <c r="C171" s="23" t="s">
        <v>143</v>
      </c>
      <c r="D171" s="23" t="s">
        <v>311</v>
      </c>
      <c r="E171" s="23">
        <v>1</v>
      </c>
      <c r="F171" s="23" t="s">
        <v>21</v>
      </c>
      <c r="G171" s="27" t="s">
        <v>63</v>
      </c>
      <c r="H171" s="28">
        <v>1000000</v>
      </c>
      <c r="I171" s="24">
        <v>44682</v>
      </c>
      <c r="J171" s="24">
        <v>44896</v>
      </c>
      <c r="K171" s="23" t="s">
        <v>25</v>
      </c>
      <c r="L171" s="22" t="s">
        <v>29</v>
      </c>
      <c r="M171" s="22"/>
      <c r="N171" s="22"/>
      <c r="O171" s="22"/>
      <c r="P171" s="22"/>
    </row>
    <row r="172" spans="1:16" s="1" customFormat="1" ht="110.25" x14ac:dyDescent="0.25">
      <c r="A172" s="22">
        <v>154</v>
      </c>
      <c r="B172" s="23" t="s">
        <v>143</v>
      </c>
      <c r="C172" s="23" t="s">
        <v>143</v>
      </c>
      <c r="D172" s="23" t="s">
        <v>144</v>
      </c>
      <c r="E172" s="23">
        <v>1</v>
      </c>
      <c r="F172" s="23" t="s">
        <v>21</v>
      </c>
      <c r="G172" s="27" t="s">
        <v>65</v>
      </c>
      <c r="H172" s="28">
        <v>1740700</v>
      </c>
      <c r="I172" s="24">
        <v>44682</v>
      </c>
      <c r="J172" s="24">
        <v>45047</v>
      </c>
      <c r="K172" s="23" t="s">
        <v>25</v>
      </c>
      <c r="L172" s="22" t="s">
        <v>29</v>
      </c>
      <c r="M172" s="22" t="s">
        <v>518</v>
      </c>
      <c r="N172" s="22"/>
      <c r="O172" s="22"/>
      <c r="P172" s="22"/>
    </row>
    <row r="173" spans="1:16" s="1" customFormat="1" ht="31.5" x14ac:dyDescent="0.25">
      <c r="A173" s="22">
        <v>155</v>
      </c>
      <c r="B173" s="22" t="s">
        <v>79</v>
      </c>
      <c r="C173" s="22" t="s">
        <v>80</v>
      </c>
      <c r="D173" s="23" t="s">
        <v>82</v>
      </c>
      <c r="E173" s="23">
        <v>11</v>
      </c>
      <c r="F173" s="23" t="s">
        <v>21</v>
      </c>
      <c r="G173" s="27" t="s">
        <v>51</v>
      </c>
      <c r="H173" s="28">
        <v>550000</v>
      </c>
      <c r="I173" s="24">
        <v>44682</v>
      </c>
      <c r="J173" s="24">
        <v>44774</v>
      </c>
      <c r="K173" s="23" t="s">
        <v>25</v>
      </c>
      <c r="L173" s="22" t="s">
        <v>29</v>
      </c>
      <c r="M173" s="22"/>
      <c r="N173" s="22"/>
      <c r="O173" s="22"/>
      <c r="P173" s="22"/>
    </row>
    <row r="174" spans="1:16" s="1" customFormat="1" ht="409.6" customHeight="1" x14ac:dyDescent="0.25">
      <c r="A174" s="22">
        <v>156</v>
      </c>
      <c r="B174" s="23" t="s">
        <v>191</v>
      </c>
      <c r="C174" s="23" t="s">
        <v>401</v>
      </c>
      <c r="D174" s="23" t="s">
        <v>420</v>
      </c>
      <c r="E174" s="23">
        <v>1</v>
      </c>
      <c r="F174" s="23" t="s">
        <v>21</v>
      </c>
      <c r="G174" s="27" t="s">
        <v>249</v>
      </c>
      <c r="H174" s="25">
        <v>11989257.810000002</v>
      </c>
      <c r="I174" s="24">
        <v>44682</v>
      </c>
      <c r="J174" s="24">
        <v>44682</v>
      </c>
      <c r="K174" s="23" t="s">
        <v>26</v>
      </c>
      <c r="L174" s="22" t="s">
        <v>29</v>
      </c>
      <c r="M174" s="22"/>
      <c r="N174" s="22"/>
      <c r="O174" s="22"/>
      <c r="P174" s="22"/>
    </row>
    <row r="175" spans="1:16" s="1" customFormat="1" ht="15.75" x14ac:dyDescent="0.25">
      <c r="A175" s="22">
        <v>157</v>
      </c>
      <c r="B175" s="6" t="s">
        <v>119</v>
      </c>
      <c r="C175" s="6" t="s">
        <v>119</v>
      </c>
      <c r="D175" s="23" t="s">
        <v>120</v>
      </c>
      <c r="E175" s="23">
        <v>3</v>
      </c>
      <c r="F175" s="23" t="s">
        <v>18</v>
      </c>
      <c r="G175" s="27" t="s">
        <v>250</v>
      </c>
      <c r="H175" s="28">
        <v>784000</v>
      </c>
      <c r="I175" s="24">
        <v>44682</v>
      </c>
      <c r="J175" s="24">
        <v>44805</v>
      </c>
      <c r="K175" s="23" t="s">
        <v>26</v>
      </c>
      <c r="L175" s="22" t="s">
        <v>29</v>
      </c>
      <c r="M175" s="22"/>
      <c r="N175" s="22"/>
      <c r="O175" s="22"/>
      <c r="P175" s="22"/>
    </row>
    <row r="176" spans="1:16" s="1" customFormat="1" ht="47.25" x14ac:dyDescent="0.25">
      <c r="A176" s="22">
        <v>158</v>
      </c>
      <c r="B176" s="6" t="s">
        <v>257</v>
      </c>
      <c r="C176" s="6" t="s">
        <v>256</v>
      </c>
      <c r="D176" s="23" t="s">
        <v>121</v>
      </c>
      <c r="E176" s="23">
        <v>165</v>
      </c>
      <c r="F176" s="23" t="s">
        <v>18</v>
      </c>
      <c r="G176" s="27" t="s">
        <v>122</v>
      </c>
      <c r="H176" s="28">
        <v>5129770</v>
      </c>
      <c r="I176" s="24">
        <v>44682</v>
      </c>
      <c r="J176" s="24">
        <v>44774</v>
      </c>
      <c r="K176" s="23" t="s">
        <v>26</v>
      </c>
      <c r="L176" s="22" t="s">
        <v>29</v>
      </c>
      <c r="M176" s="22"/>
      <c r="N176" s="22"/>
      <c r="O176" s="22"/>
      <c r="P176" s="22"/>
    </row>
    <row r="177" spans="1:16" s="1" customFormat="1" ht="47.25" x14ac:dyDescent="0.25">
      <c r="A177" s="22">
        <v>159</v>
      </c>
      <c r="B177" s="23" t="s">
        <v>46</v>
      </c>
      <c r="C177" s="23" t="s">
        <v>46</v>
      </c>
      <c r="D177" s="23" t="s">
        <v>329</v>
      </c>
      <c r="E177" s="23">
        <v>1</v>
      </c>
      <c r="F177" s="23" t="s">
        <v>21</v>
      </c>
      <c r="G177" s="27" t="s">
        <v>66</v>
      </c>
      <c r="H177" s="28">
        <v>2750000</v>
      </c>
      <c r="I177" s="24">
        <v>44682</v>
      </c>
      <c r="J177" s="15">
        <v>44895</v>
      </c>
      <c r="K177" s="23" t="s">
        <v>25</v>
      </c>
      <c r="L177" s="22" t="s">
        <v>29</v>
      </c>
      <c r="M177" s="22"/>
      <c r="N177" s="22"/>
      <c r="O177" s="22"/>
      <c r="P177" s="22"/>
    </row>
    <row r="178" spans="1:16" s="1" customFormat="1" ht="110.25" customHeight="1" x14ac:dyDescent="0.25">
      <c r="A178" s="22">
        <v>160</v>
      </c>
      <c r="B178" s="23" t="s">
        <v>90</v>
      </c>
      <c r="C178" s="23" t="s">
        <v>288</v>
      </c>
      <c r="D178" s="23" t="s">
        <v>330</v>
      </c>
      <c r="E178" s="23">
        <v>1</v>
      </c>
      <c r="F178" s="23" t="s">
        <v>21</v>
      </c>
      <c r="G178" s="23" t="s">
        <v>68</v>
      </c>
      <c r="H178" s="28">
        <v>1000000</v>
      </c>
      <c r="I178" s="24">
        <v>44682</v>
      </c>
      <c r="J178" s="24">
        <v>45017</v>
      </c>
      <c r="K178" s="23" t="s">
        <v>25</v>
      </c>
      <c r="L178" s="22" t="s">
        <v>29</v>
      </c>
      <c r="M178" s="22"/>
      <c r="N178" s="22"/>
      <c r="O178" s="22"/>
      <c r="P178" s="22"/>
    </row>
    <row r="179" spans="1:16" s="1" customFormat="1" ht="110.25" x14ac:dyDescent="0.25">
      <c r="A179" s="22">
        <v>161</v>
      </c>
      <c r="B179" s="23">
        <v>43</v>
      </c>
      <c r="C179" s="23" t="s">
        <v>276</v>
      </c>
      <c r="D179" s="23" t="s">
        <v>406</v>
      </c>
      <c r="E179" s="23">
        <v>1</v>
      </c>
      <c r="F179" s="23" t="s">
        <v>21</v>
      </c>
      <c r="G179" s="27" t="s">
        <v>64</v>
      </c>
      <c r="H179" s="28">
        <v>900000</v>
      </c>
      <c r="I179" s="24">
        <v>44682</v>
      </c>
      <c r="J179" s="15">
        <v>44805</v>
      </c>
      <c r="K179" s="23" t="s">
        <v>25</v>
      </c>
      <c r="L179" s="22" t="s">
        <v>29</v>
      </c>
      <c r="M179" s="22" t="s">
        <v>523</v>
      </c>
      <c r="N179" s="22" t="s">
        <v>29</v>
      </c>
      <c r="O179" s="22"/>
      <c r="P179" s="22"/>
    </row>
    <row r="180" spans="1:16" s="1" customFormat="1" ht="47.25" x14ac:dyDescent="0.25">
      <c r="A180" s="22">
        <v>162</v>
      </c>
      <c r="B180" s="23" t="s">
        <v>46</v>
      </c>
      <c r="C180" s="23" t="s">
        <v>46</v>
      </c>
      <c r="D180" s="23" t="s">
        <v>98</v>
      </c>
      <c r="E180" s="23">
        <v>1</v>
      </c>
      <c r="F180" s="23" t="s">
        <v>21</v>
      </c>
      <c r="G180" s="27" t="s">
        <v>65</v>
      </c>
      <c r="H180" s="28">
        <v>1920000</v>
      </c>
      <c r="I180" s="24">
        <v>44682</v>
      </c>
      <c r="J180" s="24">
        <v>44713</v>
      </c>
      <c r="K180" s="23" t="s">
        <v>25</v>
      </c>
      <c r="L180" s="22" t="s">
        <v>29</v>
      </c>
      <c r="M180" s="22"/>
      <c r="N180" s="22"/>
      <c r="O180" s="22"/>
      <c r="P180" s="22"/>
    </row>
    <row r="181" spans="1:16" s="1" customFormat="1" ht="63" x14ac:dyDescent="0.25">
      <c r="A181" s="22">
        <v>163</v>
      </c>
      <c r="B181" s="22" t="s">
        <v>85</v>
      </c>
      <c r="C181" s="22" t="s">
        <v>87</v>
      </c>
      <c r="D181" s="23" t="s">
        <v>332</v>
      </c>
      <c r="E181" s="23">
        <v>1</v>
      </c>
      <c r="F181" s="23" t="s">
        <v>21</v>
      </c>
      <c r="G181" s="27" t="s">
        <v>223</v>
      </c>
      <c r="H181" s="28">
        <v>6615000</v>
      </c>
      <c r="I181" s="24">
        <v>44682</v>
      </c>
      <c r="J181" s="24">
        <v>44743</v>
      </c>
      <c r="K181" s="23" t="s">
        <v>25</v>
      </c>
      <c r="L181" s="22" t="s">
        <v>29</v>
      </c>
      <c r="M181" s="22"/>
      <c r="N181" s="22"/>
      <c r="O181" s="22"/>
      <c r="P181" s="22"/>
    </row>
    <row r="182" spans="1:16" s="1" customFormat="1" ht="31.5" x14ac:dyDescent="0.25">
      <c r="A182" s="22">
        <v>164</v>
      </c>
      <c r="B182" s="23" t="s">
        <v>260</v>
      </c>
      <c r="C182" s="23" t="s">
        <v>260</v>
      </c>
      <c r="D182" s="23" t="s">
        <v>289</v>
      </c>
      <c r="E182" s="23">
        <v>1</v>
      </c>
      <c r="F182" s="23" t="s">
        <v>21</v>
      </c>
      <c r="G182" s="23" t="s">
        <v>66</v>
      </c>
      <c r="H182" s="28">
        <v>1100000</v>
      </c>
      <c r="I182" s="24">
        <v>44682</v>
      </c>
      <c r="J182" s="15">
        <v>44774</v>
      </c>
      <c r="K182" s="23" t="s">
        <v>25</v>
      </c>
      <c r="L182" s="22" t="s">
        <v>29</v>
      </c>
      <c r="M182" s="22"/>
      <c r="N182" s="22"/>
      <c r="O182" s="22"/>
      <c r="P182" s="22"/>
    </row>
    <row r="183" spans="1:16" s="1" customFormat="1" ht="47.25" x14ac:dyDescent="0.25">
      <c r="A183" s="22">
        <v>165</v>
      </c>
      <c r="B183" s="23" t="s">
        <v>291</v>
      </c>
      <c r="C183" s="23" t="s">
        <v>290</v>
      </c>
      <c r="D183" s="23" t="s">
        <v>333</v>
      </c>
      <c r="E183" s="23">
        <v>1</v>
      </c>
      <c r="F183" s="23" t="s">
        <v>21</v>
      </c>
      <c r="G183" s="23" t="s">
        <v>70</v>
      </c>
      <c r="H183" s="28">
        <v>604560</v>
      </c>
      <c r="I183" s="24">
        <v>44682</v>
      </c>
      <c r="J183" s="15">
        <v>44774</v>
      </c>
      <c r="K183" s="23" t="s">
        <v>25</v>
      </c>
      <c r="L183" s="22" t="s">
        <v>29</v>
      </c>
      <c r="M183" s="22"/>
      <c r="N183" s="22"/>
      <c r="O183" s="22"/>
      <c r="P183" s="22"/>
    </row>
    <row r="184" spans="1:16" s="1" customFormat="1" ht="31.5" x14ac:dyDescent="0.25">
      <c r="A184" s="22">
        <v>166</v>
      </c>
      <c r="B184" s="23" t="s">
        <v>293</v>
      </c>
      <c r="C184" s="23" t="s">
        <v>292</v>
      </c>
      <c r="D184" s="23" t="s">
        <v>334</v>
      </c>
      <c r="E184" s="23">
        <v>1</v>
      </c>
      <c r="F184" s="23" t="s">
        <v>21</v>
      </c>
      <c r="G184" s="27" t="s">
        <v>44</v>
      </c>
      <c r="H184" s="28">
        <v>550000</v>
      </c>
      <c r="I184" s="24">
        <v>44682</v>
      </c>
      <c r="J184" s="24">
        <v>44774</v>
      </c>
      <c r="K184" s="23" t="s">
        <v>25</v>
      </c>
      <c r="L184" s="22" t="s">
        <v>29</v>
      </c>
      <c r="M184" s="22"/>
      <c r="N184" s="22"/>
      <c r="O184" s="22"/>
      <c r="P184" s="22"/>
    </row>
    <row r="185" spans="1:16" s="1" customFormat="1" ht="47.25" x14ac:dyDescent="0.25">
      <c r="A185" s="22">
        <v>167</v>
      </c>
      <c r="B185" s="22" t="s">
        <v>85</v>
      </c>
      <c r="C185" s="22" t="s">
        <v>87</v>
      </c>
      <c r="D185" s="23" t="s">
        <v>340</v>
      </c>
      <c r="E185" s="23">
        <v>1</v>
      </c>
      <c r="F185" s="23" t="s">
        <v>21</v>
      </c>
      <c r="G185" s="23" t="s">
        <v>68</v>
      </c>
      <c r="H185" s="28">
        <v>1720000</v>
      </c>
      <c r="I185" s="24">
        <v>44713</v>
      </c>
      <c r="J185" s="24">
        <v>44805</v>
      </c>
      <c r="K185" s="23" t="s">
        <v>25</v>
      </c>
      <c r="L185" s="22" t="s">
        <v>29</v>
      </c>
      <c r="M185" s="22"/>
      <c r="N185" s="22"/>
      <c r="O185" s="22"/>
      <c r="P185" s="22"/>
    </row>
    <row r="186" spans="1:16" s="1" customFormat="1" ht="110.25" x14ac:dyDescent="0.25">
      <c r="A186" s="22">
        <v>168</v>
      </c>
      <c r="B186" s="23" t="s">
        <v>59</v>
      </c>
      <c r="C186" s="23" t="s">
        <v>60</v>
      </c>
      <c r="D186" s="23" t="s">
        <v>192</v>
      </c>
      <c r="E186" s="11">
        <v>6058</v>
      </c>
      <c r="F186" s="23" t="s">
        <v>61</v>
      </c>
      <c r="G186" s="27" t="s">
        <v>193</v>
      </c>
      <c r="H186" s="28">
        <v>21651569</v>
      </c>
      <c r="I186" s="24">
        <v>44713</v>
      </c>
      <c r="J186" s="24">
        <v>45108</v>
      </c>
      <c r="K186" s="12" t="s">
        <v>26</v>
      </c>
      <c r="L186" s="22" t="s">
        <v>29</v>
      </c>
      <c r="M186" s="22"/>
      <c r="N186" s="11"/>
      <c r="O186" s="22"/>
      <c r="P186" s="22"/>
    </row>
    <row r="187" spans="1:16" s="1" customFormat="1" ht="78.75" customHeight="1" x14ac:dyDescent="0.25">
      <c r="A187" s="22">
        <v>169</v>
      </c>
      <c r="B187" s="23" t="s">
        <v>23</v>
      </c>
      <c r="C187" s="23" t="s">
        <v>23</v>
      </c>
      <c r="D187" s="23" t="s">
        <v>180</v>
      </c>
      <c r="E187" s="23">
        <v>1</v>
      </c>
      <c r="F187" s="23" t="s">
        <v>21</v>
      </c>
      <c r="G187" s="27" t="s">
        <v>44</v>
      </c>
      <c r="H187" s="28">
        <v>11740000</v>
      </c>
      <c r="I187" s="24">
        <v>44713</v>
      </c>
      <c r="J187" s="24">
        <v>44866</v>
      </c>
      <c r="K187" s="23" t="s">
        <v>25</v>
      </c>
      <c r="L187" s="22" t="s">
        <v>29</v>
      </c>
      <c r="M187" s="22"/>
      <c r="N187" s="22"/>
      <c r="O187" s="22"/>
      <c r="P187" s="22"/>
    </row>
    <row r="188" spans="1:16" s="1" customFormat="1" ht="126" x14ac:dyDescent="0.25">
      <c r="A188" s="22">
        <v>170</v>
      </c>
      <c r="B188" s="23" t="s">
        <v>135</v>
      </c>
      <c r="C188" s="23" t="s">
        <v>142</v>
      </c>
      <c r="D188" s="23" t="s">
        <v>407</v>
      </c>
      <c r="E188" s="23">
        <v>27</v>
      </c>
      <c r="F188" s="23" t="s">
        <v>18</v>
      </c>
      <c r="G188" s="27" t="s">
        <v>203</v>
      </c>
      <c r="H188" s="7">
        <v>2212160</v>
      </c>
      <c r="I188" s="15">
        <v>44713</v>
      </c>
      <c r="J188" s="15">
        <v>44774</v>
      </c>
      <c r="K188" s="23" t="s">
        <v>26</v>
      </c>
      <c r="L188" s="22" t="s">
        <v>29</v>
      </c>
      <c r="M188" s="22"/>
      <c r="N188" s="22"/>
      <c r="O188" s="22"/>
      <c r="P188" s="22"/>
    </row>
    <row r="189" spans="1:16" s="1" customFormat="1" ht="31.5" x14ac:dyDescent="0.25">
      <c r="A189" s="22">
        <v>171</v>
      </c>
      <c r="B189" s="23" t="s">
        <v>143</v>
      </c>
      <c r="C189" s="23" t="s">
        <v>143</v>
      </c>
      <c r="D189" s="23" t="s">
        <v>146</v>
      </c>
      <c r="E189" s="23">
        <v>1</v>
      </c>
      <c r="F189" s="23" t="s">
        <v>21</v>
      </c>
      <c r="G189" s="27" t="s">
        <v>67</v>
      </c>
      <c r="H189" s="28">
        <v>700000</v>
      </c>
      <c r="I189" s="24">
        <v>44713</v>
      </c>
      <c r="J189" s="24">
        <v>45108</v>
      </c>
      <c r="K189" s="23" t="s">
        <v>25</v>
      </c>
      <c r="L189" s="22" t="s">
        <v>29</v>
      </c>
      <c r="M189" s="22"/>
      <c r="N189" s="22"/>
      <c r="O189" s="22"/>
      <c r="P189" s="22"/>
    </row>
    <row r="190" spans="1:16" s="1" customFormat="1" ht="63" x14ac:dyDescent="0.25">
      <c r="A190" s="22">
        <v>172</v>
      </c>
      <c r="B190" s="23" t="s">
        <v>197</v>
      </c>
      <c r="C190" s="23" t="s">
        <v>150</v>
      </c>
      <c r="D190" s="23" t="s">
        <v>168</v>
      </c>
      <c r="E190" s="23">
        <v>23</v>
      </c>
      <c r="F190" s="23" t="s">
        <v>151</v>
      </c>
      <c r="G190" s="27" t="s">
        <v>62</v>
      </c>
      <c r="H190" s="28">
        <v>2869194.24</v>
      </c>
      <c r="I190" s="24">
        <v>44713</v>
      </c>
      <c r="J190" s="24">
        <v>45444</v>
      </c>
      <c r="K190" s="23" t="s">
        <v>25</v>
      </c>
      <c r="L190" s="22" t="s">
        <v>29</v>
      </c>
      <c r="M190" s="22" t="s">
        <v>450</v>
      </c>
      <c r="N190" s="22" t="s">
        <v>29</v>
      </c>
      <c r="O190" s="22"/>
      <c r="P190" s="22"/>
    </row>
    <row r="191" spans="1:16" s="1" customFormat="1" ht="94.5" x14ac:dyDescent="0.25">
      <c r="A191" s="22">
        <v>173</v>
      </c>
      <c r="B191" s="23" t="s">
        <v>152</v>
      </c>
      <c r="C191" s="23" t="s">
        <v>150</v>
      </c>
      <c r="D191" s="23" t="s">
        <v>198</v>
      </c>
      <c r="E191" s="23">
        <v>1</v>
      </c>
      <c r="F191" s="23" t="s">
        <v>151</v>
      </c>
      <c r="G191" s="27" t="s">
        <v>51</v>
      </c>
      <c r="H191" s="28">
        <v>1680000</v>
      </c>
      <c r="I191" s="24">
        <v>44713</v>
      </c>
      <c r="J191" s="24">
        <v>45108</v>
      </c>
      <c r="K191" s="23" t="s">
        <v>25</v>
      </c>
      <c r="L191" s="22" t="s">
        <v>29</v>
      </c>
      <c r="M191" s="22" t="s">
        <v>446</v>
      </c>
      <c r="N191" s="22" t="s">
        <v>29</v>
      </c>
      <c r="O191" s="22"/>
      <c r="P191" s="22"/>
    </row>
    <row r="192" spans="1:16" s="1" customFormat="1" ht="15.75" x14ac:dyDescent="0.25">
      <c r="A192" s="53">
        <v>174</v>
      </c>
      <c r="B192" s="73" t="s">
        <v>156</v>
      </c>
      <c r="C192" s="73" t="s">
        <v>154</v>
      </c>
      <c r="D192" s="73" t="s">
        <v>199</v>
      </c>
      <c r="E192" s="73">
        <v>24</v>
      </c>
      <c r="F192" s="73" t="s">
        <v>155</v>
      </c>
      <c r="G192" s="74" t="s">
        <v>62</v>
      </c>
      <c r="H192" s="75">
        <v>1148941.57</v>
      </c>
      <c r="I192" s="69">
        <v>44713</v>
      </c>
      <c r="J192" s="69">
        <v>45108</v>
      </c>
      <c r="K192" s="73" t="s">
        <v>25</v>
      </c>
      <c r="L192" s="53" t="s">
        <v>29</v>
      </c>
      <c r="M192" s="53"/>
      <c r="N192" s="53"/>
      <c r="O192" s="53"/>
      <c r="P192" s="53"/>
    </row>
    <row r="193" spans="1:16" s="1" customFormat="1" ht="15.75" x14ac:dyDescent="0.25">
      <c r="A193" s="53"/>
      <c r="B193" s="73"/>
      <c r="C193" s="73"/>
      <c r="D193" s="73"/>
      <c r="E193" s="73"/>
      <c r="F193" s="73"/>
      <c r="G193" s="74"/>
      <c r="H193" s="75"/>
      <c r="I193" s="69"/>
      <c r="J193" s="69"/>
      <c r="K193" s="73"/>
      <c r="L193" s="53"/>
      <c r="M193" s="53"/>
      <c r="N193" s="53"/>
      <c r="O193" s="53"/>
      <c r="P193" s="53"/>
    </row>
    <row r="194" spans="1:16" s="1" customFormat="1" ht="15.75" x14ac:dyDescent="0.25">
      <c r="A194" s="53">
        <v>175</v>
      </c>
      <c r="B194" s="73" t="s">
        <v>156</v>
      </c>
      <c r="C194" s="73" t="s">
        <v>154</v>
      </c>
      <c r="D194" s="73" t="s">
        <v>169</v>
      </c>
      <c r="E194" s="73">
        <v>30</v>
      </c>
      <c r="F194" s="73" t="s">
        <v>155</v>
      </c>
      <c r="G194" s="74" t="s">
        <v>45</v>
      </c>
      <c r="H194" s="75">
        <v>1520967.36</v>
      </c>
      <c r="I194" s="69">
        <v>44713</v>
      </c>
      <c r="J194" s="69">
        <v>45108</v>
      </c>
      <c r="K194" s="73" t="s">
        <v>25</v>
      </c>
      <c r="L194" s="53" t="s">
        <v>29</v>
      </c>
      <c r="M194" s="53"/>
      <c r="N194" s="53"/>
      <c r="O194" s="53"/>
      <c r="P194" s="53"/>
    </row>
    <row r="195" spans="1:16" s="1" customFormat="1" ht="15.75" x14ac:dyDescent="0.25">
      <c r="A195" s="53"/>
      <c r="B195" s="73"/>
      <c r="C195" s="73"/>
      <c r="D195" s="73"/>
      <c r="E195" s="73"/>
      <c r="F195" s="73"/>
      <c r="G195" s="74"/>
      <c r="H195" s="75"/>
      <c r="I195" s="69"/>
      <c r="J195" s="69"/>
      <c r="K195" s="73"/>
      <c r="L195" s="53"/>
      <c r="M195" s="53"/>
      <c r="N195" s="53"/>
      <c r="O195" s="53"/>
      <c r="P195" s="53"/>
    </row>
    <row r="196" spans="1:16" s="1" customFormat="1" ht="15.75" x14ac:dyDescent="0.25">
      <c r="A196" s="53">
        <v>176</v>
      </c>
      <c r="B196" s="73" t="s">
        <v>156</v>
      </c>
      <c r="C196" s="73" t="s">
        <v>154</v>
      </c>
      <c r="D196" s="73" t="s">
        <v>170</v>
      </c>
      <c r="E196" s="73">
        <v>21</v>
      </c>
      <c r="F196" s="73" t="s">
        <v>155</v>
      </c>
      <c r="G196" s="74" t="s">
        <v>63</v>
      </c>
      <c r="H196" s="75">
        <v>959729.93</v>
      </c>
      <c r="I196" s="69">
        <v>44713</v>
      </c>
      <c r="J196" s="69">
        <v>45108</v>
      </c>
      <c r="K196" s="73" t="s">
        <v>25</v>
      </c>
      <c r="L196" s="53" t="s">
        <v>29</v>
      </c>
      <c r="M196" s="53"/>
      <c r="N196" s="53"/>
      <c r="O196" s="53"/>
      <c r="P196" s="53"/>
    </row>
    <row r="197" spans="1:16" s="1" customFormat="1" ht="15.75" x14ac:dyDescent="0.25">
      <c r="A197" s="53"/>
      <c r="B197" s="73"/>
      <c r="C197" s="73"/>
      <c r="D197" s="73"/>
      <c r="E197" s="73"/>
      <c r="F197" s="73"/>
      <c r="G197" s="74"/>
      <c r="H197" s="75"/>
      <c r="I197" s="69"/>
      <c r="J197" s="69"/>
      <c r="K197" s="73"/>
      <c r="L197" s="53"/>
      <c r="M197" s="53"/>
      <c r="N197" s="53"/>
      <c r="O197" s="53"/>
      <c r="P197" s="53"/>
    </row>
    <row r="198" spans="1:16" s="1" customFormat="1" ht="15.75" x14ac:dyDescent="0.25">
      <c r="A198" s="53">
        <v>177</v>
      </c>
      <c r="B198" s="73" t="s">
        <v>156</v>
      </c>
      <c r="C198" s="73" t="s">
        <v>154</v>
      </c>
      <c r="D198" s="73" t="s">
        <v>171</v>
      </c>
      <c r="E198" s="73">
        <v>36</v>
      </c>
      <c r="F198" s="73" t="s">
        <v>155</v>
      </c>
      <c r="G198" s="74" t="s">
        <v>64</v>
      </c>
      <c r="H198" s="75">
        <v>1882086.44</v>
      </c>
      <c r="I198" s="69">
        <v>44713</v>
      </c>
      <c r="J198" s="69">
        <v>45108</v>
      </c>
      <c r="K198" s="73" t="s">
        <v>25</v>
      </c>
      <c r="L198" s="53" t="s">
        <v>29</v>
      </c>
      <c r="M198" s="53"/>
      <c r="N198" s="53"/>
      <c r="O198" s="53"/>
      <c r="P198" s="53"/>
    </row>
    <row r="199" spans="1:16" s="1" customFormat="1" ht="15.75" x14ac:dyDescent="0.25">
      <c r="A199" s="53"/>
      <c r="B199" s="73"/>
      <c r="C199" s="73"/>
      <c r="D199" s="73"/>
      <c r="E199" s="73"/>
      <c r="F199" s="73"/>
      <c r="G199" s="74"/>
      <c r="H199" s="75"/>
      <c r="I199" s="69"/>
      <c r="J199" s="69"/>
      <c r="K199" s="73"/>
      <c r="L199" s="53"/>
      <c r="M199" s="53"/>
      <c r="N199" s="53"/>
      <c r="O199" s="53"/>
      <c r="P199" s="53"/>
    </row>
    <row r="200" spans="1:16" s="1" customFormat="1" ht="47.25" x14ac:dyDescent="0.25">
      <c r="A200" s="22">
        <v>178</v>
      </c>
      <c r="B200" s="23" t="s">
        <v>156</v>
      </c>
      <c r="C200" s="23" t="s">
        <v>154</v>
      </c>
      <c r="D200" s="23" t="s">
        <v>172</v>
      </c>
      <c r="E200" s="23">
        <v>15</v>
      </c>
      <c r="F200" s="23" t="s">
        <v>155</v>
      </c>
      <c r="G200" s="27" t="s">
        <v>106</v>
      </c>
      <c r="H200" s="28">
        <v>877359.96</v>
      </c>
      <c r="I200" s="24">
        <v>44713</v>
      </c>
      <c r="J200" s="24">
        <v>45108</v>
      </c>
      <c r="K200" s="23" t="s">
        <v>25</v>
      </c>
      <c r="L200" s="22" t="s">
        <v>29</v>
      </c>
      <c r="M200" s="22"/>
      <c r="N200" s="22"/>
      <c r="O200" s="22"/>
      <c r="P200" s="22"/>
    </row>
    <row r="201" spans="1:16" s="1" customFormat="1" ht="15.75" x14ac:dyDescent="0.25">
      <c r="A201" s="53">
        <v>179</v>
      </c>
      <c r="B201" s="73" t="s">
        <v>156</v>
      </c>
      <c r="C201" s="73" t="s">
        <v>154</v>
      </c>
      <c r="D201" s="73" t="s">
        <v>173</v>
      </c>
      <c r="E201" s="73">
        <v>59</v>
      </c>
      <c r="F201" s="73" t="s">
        <v>155</v>
      </c>
      <c r="G201" s="74" t="s">
        <v>65</v>
      </c>
      <c r="H201" s="75">
        <v>2338071.4</v>
      </c>
      <c r="I201" s="69">
        <v>44713</v>
      </c>
      <c r="J201" s="69">
        <v>45108</v>
      </c>
      <c r="K201" s="73" t="s">
        <v>25</v>
      </c>
      <c r="L201" s="53" t="s">
        <v>29</v>
      </c>
      <c r="M201" s="53"/>
      <c r="N201" s="53"/>
      <c r="O201" s="53"/>
      <c r="P201" s="53"/>
    </row>
    <row r="202" spans="1:16" s="1" customFormat="1" ht="15.75" x14ac:dyDescent="0.25">
      <c r="A202" s="53"/>
      <c r="B202" s="73"/>
      <c r="C202" s="73"/>
      <c r="D202" s="73"/>
      <c r="E202" s="73"/>
      <c r="F202" s="73"/>
      <c r="G202" s="74"/>
      <c r="H202" s="75"/>
      <c r="I202" s="69"/>
      <c r="J202" s="69"/>
      <c r="K202" s="73"/>
      <c r="L202" s="53"/>
      <c r="M202" s="53"/>
      <c r="N202" s="53"/>
      <c r="O202" s="53"/>
      <c r="P202" s="53"/>
    </row>
    <row r="203" spans="1:16" s="1" customFormat="1" ht="15.75" x14ac:dyDescent="0.25">
      <c r="A203" s="53">
        <v>180</v>
      </c>
      <c r="B203" s="73" t="s">
        <v>156</v>
      </c>
      <c r="C203" s="73" t="s">
        <v>154</v>
      </c>
      <c r="D203" s="73" t="s">
        <v>175</v>
      </c>
      <c r="E203" s="73">
        <v>67</v>
      </c>
      <c r="F203" s="73" t="s">
        <v>155</v>
      </c>
      <c r="G203" s="74" t="s">
        <v>68</v>
      </c>
      <c r="H203" s="75">
        <v>3048616.8</v>
      </c>
      <c r="I203" s="69">
        <v>44713</v>
      </c>
      <c r="J203" s="69">
        <v>45108</v>
      </c>
      <c r="K203" s="73" t="s">
        <v>25</v>
      </c>
      <c r="L203" s="53" t="s">
        <v>29</v>
      </c>
      <c r="M203" s="53"/>
      <c r="N203" s="53"/>
      <c r="O203" s="53"/>
      <c r="P203" s="53"/>
    </row>
    <row r="204" spans="1:16" s="1" customFormat="1" ht="15.75" x14ac:dyDescent="0.25">
      <c r="A204" s="53"/>
      <c r="B204" s="73"/>
      <c r="C204" s="73"/>
      <c r="D204" s="73"/>
      <c r="E204" s="73"/>
      <c r="F204" s="73"/>
      <c r="G204" s="74"/>
      <c r="H204" s="75"/>
      <c r="I204" s="69"/>
      <c r="J204" s="69"/>
      <c r="K204" s="73"/>
      <c r="L204" s="53"/>
      <c r="M204" s="53"/>
      <c r="N204" s="53"/>
      <c r="O204" s="53"/>
      <c r="P204" s="53"/>
    </row>
    <row r="205" spans="1:16" s="1" customFormat="1" ht="15.75" x14ac:dyDescent="0.25">
      <c r="A205" s="53">
        <v>181</v>
      </c>
      <c r="B205" s="73" t="s">
        <v>156</v>
      </c>
      <c r="C205" s="73" t="s">
        <v>154</v>
      </c>
      <c r="D205" s="73" t="s">
        <v>176</v>
      </c>
      <c r="E205" s="53">
        <v>37</v>
      </c>
      <c r="F205" s="73" t="s">
        <v>155</v>
      </c>
      <c r="G205" s="74" t="s">
        <v>70</v>
      </c>
      <c r="H205" s="75">
        <v>1605675.84</v>
      </c>
      <c r="I205" s="69">
        <v>44713</v>
      </c>
      <c r="J205" s="69">
        <v>45108</v>
      </c>
      <c r="K205" s="73" t="s">
        <v>25</v>
      </c>
      <c r="L205" s="53" t="s">
        <v>29</v>
      </c>
      <c r="M205" s="53"/>
      <c r="N205" s="53"/>
      <c r="O205" s="53"/>
      <c r="P205" s="53"/>
    </row>
    <row r="206" spans="1:16" s="1" customFormat="1" ht="15.75" x14ac:dyDescent="0.25">
      <c r="A206" s="53"/>
      <c r="B206" s="73"/>
      <c r="C206" s="73"/>
      <c r="D206" s="73"/>
      <c r="E206" s="53"/>
      <c r="F206" s="73"/>
      <c r="G206" s="74"/>
      <c r="H206" s="75"/>
      <c r="I206" s="69"/>
      <c r="J206" s="69"/>
      <c r="K206" s="73"/>
      <c r="L206" s="53"/>
      <c r="M206" s="53"/>
      <c r="N206" s="53"/>
      <c r="O206" s="53"/>
      <c r="P206" s="53"/>
    </row>
    <row r="207" spans="1:16" s="1" customFormat="1" ht="135" customHeight="1" x14ac:dyDescent="0.25">
      <c r="A207" s="22">
        <v>182</v>
      </c>
      <c r="B207" s="22" t="s">
        <v>182</v>
      </c>
      <c r="C207" s="22" t="s">
        <v>183</v>
      </c>
      <c r="D207" s="22" t="s">
        <v>181</v>
      </c>
      <c r="E207" s="23">
        <v>1</v>
      </c>
      <c r="F207" s="23" t="s">
        <v>21</v>
      </c>
      <c r="G207" s="27" t="s">
        <v>51</v>
      </c>
      <c r="H207" s="28">
        <f>688732*1.2</f>
        <v>826478.4</v>
      </c>
      <c r="I207" s="24">
        <v>44713</v>
      </c>
      <c r="J207" s="24">
        <v>45078</v>
      </c>
      <c r="K207" s="23" t="s">
        <v>40</v>
      </c>
      <c r="L207" s="22" t="s">
        <v>114</v>
      </c>
      <c r="M207" s="22"/>
      <c r="N207" s="22"/>
      <c r="O207" s="22"/>
      <c r="P207" s="22" t="s">
        <v>434</v>
      </c>
    </row>
    <row r="208" spans="1:16" s="1" customFormat="1" ht="47.25" x14ac:dyDescent="0.25">
      <c r="A208" s="22">
        <v>183</v>
      </c>
      <c r="B208" s="23" t="s">
        <v>46</v>
      </c>
      <c r="C208" s="23" t="s">
        <v>46</v>
      </c>
      <c r="D208" s="23" t="s">
        <v>331</v>
      </c>
      <c r="E208" s="23">
        <v>1</v>
      </c>
      <c r="F208" s="23" t="s">
        <v>21</v>
      </c>
      <c r="G208" s="27" t="s">
        <v>286</v>
      </c>
      <c r="H208" s="28">
        <v>1082000</v>
      </c>
      <c r="I208" s="24">
        <v>44713</v>
      </c>
      <c r="J208" s="15">
        <v>44896</v>
      </c>
      <c r="K208" s="23" t="s">
        <v>25</v>
      </c>
      <c r="L208" s="22" t="s">
        <v>29</v>
      </c>
      <c r="M208" s="22"/>
      <c r="N208" s="22"/>
      <c r="O208" s="22"/>
      <c r="P208" s="22" t="s">
        <v>434</v>
      </c>
    </row>
    <row r="209" spans="1:16" s="1" customFormat="1" ht="47.25" x14ac:dyDescent="0.25">
      <c r="A209" s="22">
        <v>184</v>
      </c>
      <c r="B209" s="22" t="s">
        <v>285</v>
      </c>
      <c r="C209" s="22" t="s">
        <v>284</v>
      </c>
      <c r="D209" s="23" t="s">
        <v>380</v>
      </c>
      <c r="E209" s="23">
        <v>1</v>
      </c>
      <c r="F209" s="23" t="s">
        <v>21</v>
      </c>
      <c r="G209" s="27" t="s">
        <v>45</v>
      </c>
      <c r="H209" s="28">
        <v>6363434</v>
      </c>
      <c r="I209" s="24">
        <v>44713</v>
      </c>
      <c r="J209" s="24">
        <v>44805</v>
      </c>
      <c r="K209" s="23" t="s">
        <v>25</v>
      </c>
      <c r="L209" s="22" t="s">
        <v>29</v>
      </c>
      <c r="M209" s="22"/>
      <c r="N209" s="22"/>
      <c r="O209" s="22"/>
      <c r="P209" s="22"/>
    </row>
    <row r="210" spans="1:16" s="1" customFormat="1" ht="47.25" x14ac:dyDescent="0.25">
      <c r="A210" s="22">
        <v>185</v>
      </c>
      <c r="B210" s="23" t="s">
        <v>301</v>
      </c>
      <c r="C210" s="23" t="s">
        <v>103</v>
      </c>
      <c r="D210" s="23" t="s">
        <v>300</v>
      </c>
      <c r="E210" s="23">
        <v>1</v>
      </c>
      <c r="F210" s="23" t="s">
        <v>21</v>
      </c>
      <c r="G210" s="23" t="s">
        <v>68</v>
      </c>
      <c r="H210" s="28">
        <v>4100000</v>
      </c>
      <c r="I210" s="24">
        <v>44713</v>
      </c>
      <c r="J210" s="24">
        <v>45261</v>
      </c>
      <c r="K210" s="23" t="s">
        <v>25</v>
      </c>
      <c r="L210" s="22" t="s">
        <v>29</v>
      </c>
      <c r="M210" s="22"/>
      <c r="N210" s="22"/>
      <c r="O210" s="22"/>
      <c r="P210" s="22"/>
    </row>
    <row r="211" spans="1:16" s="1" customFormat="1" ht="251.25" customHeight="1" x14ac:dyDescent="0.25">
      <c r="A211" s="22">
        <v>186</v>
      </c>
      <c r="B211" s="6" t="s">
        <v>87</v>
      </c>
      <c r="C211" s="6" t="s">
        <v>87</v>
      </c>
      <c r="D211" s="23" t="s">
        <v>339</v>
      </c>
      <c r="E211" s="23">
        <v>7</v>
      </c>
      <c r="F211" s="23" t="s">
        <v>21</v>
      </c>
      <c r="G211" s="27" t="s">
        <v>190</v>
      </c>
      <c r="H211" s="28">
        <v>2500000</v>
      </c>
      <c r="I211" s="24">
        <v>44713</v>
      </c>
      <c r="J211" s="24">
        <v>44805</v>
      </c>
      <c r="K211" s="22" t="s">
        <v>25</v>
      </c>
      <c r="L211" s="22" t="s">
        <v>29</v>
      </c>
      <c r="M211" s="22"/>
      <c r="N211" s="22"/>
      <c r="O211" s="22"/>
      <c r="P211" s="22"/>
    </row>
    <row r="212" spans="1:16" s="1" customFormat="1" ht="31.5" x14ac:dyDescent="0.25">
      <c r="A212" s="22">
        <v>187</v>
      </c>
      <c r="B212" s="23" t="s">
        <v>88</v>
      </c>
      <c r="C212" s="23" t="s">
        <v>88</v>
      </c>
      <c r="D212" s="23" t="s">
        <v>396</v>
      </c>
      <c r="E212" s="23">
        <v>1</v>
      </c>
      <c r="F212" s="23" t="s">
        <v>21</v>
      </c>
      <c r="G212" s="27" t="s">
        <v>66</v>
      </c>
      <c r="H212" s="28">
        <v>1320000</v>
      </c>
      <c r="I212" s="24">
        <v>44742</v>
      </c>
      <c r="J212" s="15">
        <v>44834</v>
      </c>
      <c r="K212" s="23" t="s">
        <v>25</v>
      </c>
      <c r="L212" s="22" t="s">
        <v>29</v>
      </c>
      <c r="M212" s="22"/>
      <c r="N212" s="22"/>
      <c r="O212" s="22"/>
      <c r="P212" s="22"/>
    </row>
    <row r="213" spans="1:16" s="1" customFormat="1" ht="63" x14ac:dyDescent="0.25">
      <c r="A213" s="22">
        <v>188</v>
      </c>
      <c r="B213" s="23" t="s">
        <v>267</v>
      </c>
      <c r="C213" s="23" t="s">
        <v>266</v>
      </c>
      <c r="D213" s="23" t="s">
        <v>233</v>
      </c>
      <c r="E213" s="9">
        <v>59384</v>
      </c>
      <c r="F213" s="23" t="s">
        <v>18</v>
      </c>
      <c r="G213" s="23" t="s">
        <v>19</v>
      </c>
      <c r="H213" s="28">
        <v>9710995.0900000036</v>
      </c>
      <c r="I213" s="15">
        <v>44743</v>
      </c>
      <c r="J213" s="15">
        <v>45505</v>
      </c>
      <c r="K213" s="23" t="s">
        <v>26</v>
      </c>
      <c r="L213" s="22" t="s">
        <v>29</v>
      </c>
      <c r="M213" s="22"/>
      <c r="N213" s="22"/>
      <c r="O213" s="22"/>
      <c r="P213" s="22"/>
    </row>
    <row r="214" spans="1:16" s="1" customFormat="1" ht="63" x14ac:dyDescent="0.25">
      <c r="A214" s="22">
        <v>189</v>
      </c>
      <c r="B214" s="23" t="s">
        <v>267</v>
      </c>
      <c r="C214" s="23" t="s">
        <v>266</v>
      </c>
      <c r="D214" s="23" t="s">
        <v>234</v>
      </c>
      <c r="E214" s="9">
        <v>75217</v>
      </c>
      <c r="F214" s="23" t="s">
        <v>18</v>
      </c>
      <c r="G214" s="23" t="s">
        <v>67</v>
      </c>
      <c r="H214" s="28">
        <v>8195287.2599999998</v>
      </c>
      <c r="I214" s="15">
        <v>44743</v>
      </c>
      <c r="J214" s="15">
        <v>45505</v>
      </c>
      <c r="K214" s="23" t="s">
        <v>26</v>
      </c>
      <c r="L214" s="22" t="s">
        <v>29</v>
      </c>
      <c r="M214" s="22"/>
      <c r="N214" s="22"/>
      <c r="O214" s="22"/>
      <c r="P214" s="22"/>
    </row>
    <row r="215" spans="1:16" s="1" customFormat="1" ht="47.25" x14ac:dyDescent="0.25">
      <c r="A215" s="22">
        <v>190</v>
      </c>
      <c r="B215" s="23" t="s">
        <v>46</v>
      </c>
      <c r="C215" s="23" t="s">
        <v>46</v>
      </c>
      <c r="D215" s="23" t="s">
        <v>338</v>
      </c>
      <c r="E215" s="23">
        <v>1</v>
      </c>
      <c r="F215" s="23" t="s">
        <v>21</v>
      </c>
      <c r="G215" s="27" t="s">
        <v>104</v>
      </c>
      <c r="H215" s="28">
        <v>2835000</v>
      </c>
      <c r="I215" s="15">
        <v>44743</v>
      </c>
      <c r="J215" s="15">
        <v>44866</v>
      </c>
      <c r="K215" s="23" t="s">
        <v>25</v>
      </c>
      <c r="L215" s="22" t="s">
        <v>29</v>
      </c>
      <c r="M215" s="22"/>
      <c r="N215" s="22"/>
      <c r="O215" s="22"/>
      <c r="P215" s="22"/>
    </row>
    <row r="216" spans="1:16" s="1" customFormat="1" ht="78.75" x14ac:dyDescent="0.25">
      <c r="A216" s="22">
        <v>191</v>
      </c>
      <c r="B216" s="23" t="s">
        <v>298</v>
      </c>
      <c r="C216" s="23" t="s">
        <v>297</v>
      </c>
      <c r="D216" s="23" t="s">
        <v>524</v>
      </c>
      <c r="E216" s="23">
        <v>1</v>
      </c>
      <c r="F216" s="23" t="s">
        <v>21</v>
      </c>
      <c r="G216" s="27" t="s">
        <v>65</v>
      </c>
      <c r="H216" s="28">
        <v>885000</v>
      </c>
      <c r="I216" s="24">
        <v>44743</v>
      </c>
      <c r="J216" s="24">
        <v>44896</v>
      </c>
      <c r="K216" s="23" t="s">
        <v>25</v>
      </c>
      <c r="L216" s="22" t="s">
        <v>29</v>
      </c>
      <c r="M216" s="22"/>
      <c r="N216" s="22"/>
      <c r="O216" s="22"/>
      <c r="P216" s="22"/>
    </row>
    <row r="217" spans="1:16" s="1" customFormat="1" ht="409.6" customHeight="1" x14ac:dyDescent="0.25">
      <c r="A217" s="22">
        <v>192</v>
      </c>
      <c r="B217" s="23" t="s">
        <v>191</v>
      </c>
      <c r="C217" s="23" t="s">
        <v>401</v>
      </c>
      <c r="D217" s="23" t="s">
        <v>219</v>
      </c>
      <c r="E217" s="23">
        <v>1</v>
      </c>
      <c r="F217" s="23" t="s">
        <v>21</v>
      </c>
      <c r="G217" s="27" t="s">
        <v>251</v>
      </c>
      <c r="H217" s="28">
        <v>1736411.5</v>
      </c>
      <c r="I217" s="24">
        <v>44743</v>
      </c>
      <c r="J217" s="24">
        <v>45108</v>
      </c>
      <c r="K217" s="23" t="s">
        <v>26</v>
      </c>
      <c r="L217" s="22" t="s">
        <v>29</v>
      </c>
      <c r="M217" s="22"/>
      <c r="N217" s="22"/>
      <c r="O217" s="22"/>
      <c r="P217" s="22"/>
    </row>
    <row r="218" spans="1:16" s="1" customFormat="1" ht="94.5" x14ac:dyDescent="0.25">
      <c r="A218" s="22">
        <v>193</v>
      </c>
      <c r="B218" s="23" t="s">
        <v>23</v>
      </c>
      <c r="C218" s="23" t="s">
        <v>23</v>
      </c>
      <c r="D218" s="23" t="s">
        <v>210</v>
      </c>
      <c r="E218" s="23">
        <v>1</v>
      </c>
      <c r="F218" s="23" t="s">
        <v>21</v>
      </c>
      <c r="G218" s="27" t="s">
        <v>63</v>
      </c>
      <c r="H218" s="28">
        <v>47600000</v>
      </c>
      <c r="I218" s="24">
        <v>44743</v>
      </c>
      <c r="J218" s="24">
        <v>44866</v>
      </c>
      <c r="K218" s="23" t="s">
        <v>25</v>
      </c>
      <c r="L218" s="22" t="s">
        <v>29</v>
      </c>
      <c r="M218" s="22"/>
      <c r="N218" s="22"/>
      <c r="O218" s="22"/>
      <c r="P218" s="22" t="s">
        <v>434</v>
      </c>
    </row>
    <row r="219" spans="1:16" s="1" customFormat="1" ht="94.5" x14ac:dyDescent="0.25">
      <c r="A219" s="22">
        <v>194</v>
      </c>
      <c r="B219" s="23" t="s">
        <v>23</v>
      </c>
      <c r="C219" s="23" t="s">
        <v>23</v>
      </c>
      <c r="D219" s="23" t="s">
        <v>385</v>
      </c>
      <c r="E219" s="23">
        <v>1</v>
      </c>
      <c r="F219" s="23" t="s">
        <v>21</v>
      </c>
      <c r="G219" s="23" t="s">
        <v>22</v>
      </c>
      <c r="H219" s="28">
        <v>83727000</v>
      </c>
      <c r="I219" s="24">
        <v>44743</v>
      </c>
      <c r="J219" s="15">
        <v>44866</v>
      </c>
      <c r="K219" s="23" t="s">
        <v>25</v>
      </c>
      <c r="L219" s="22" t="s">
        <v>29</v>
      </c>
      <c r="M219" s="22"/>
      <c r="N219" s="22"/>
      <c r="O219" s="22"/>
      <c r="P219" s="22" t="s">
        <v>434</v>
      </c>
    </row>
    <row r="220" spans="1:16" s="1" customFormat="1" ht="31.5" x14ac:dyDescent="0.25">
      <c r="A220" s="22">
        <v>195</v>
      </c>
      <c r="B220" s="14" t="s">
        <v>143</v>
      </c>
      <c r="C220" s="14" t="s">
        <v>143</v>
      </c>
      <c r="D220" s="23" t="s">
        <v>147</v>
      </c>
      <c r="E220" s="23">
        <v>1</v>
      </c>
      <c r="F220" s="23" t="s">
        <v>21</v>
      </c>
      <c r="G220" s="27" t="s">
        <v>71</v>
      </c>
      <c r="H220" s="28">
        <v>900000</v>
      </c>
      <c r="I220" s="24">
        <v>44743</v>
      </c>
      <c r="J220" s="24">
        <v>45108</v>
      </c>
      <c r="K220" s="23" t="s">
        <v>25</v>
      </c>
      <c r="L220" s="22" t="s">
        <v>29</v>
      </c>
      <c r="M220" s="22"/>
      <c r="N220" s="22"/>
      <c r="O220" s="22"/>
      <c r="P220" s="22"/>
    </row>
    <row r="221" spans="1:16" s="1" customFormat="1" ht="78.75" x14ac:dyDescent="0.25">
      <c r="A221" s="22">
        <v>196</v>
      </c>
      <c r="B221" s="14" t="s">
        <v>148</v>
      </c>
      <c r="C221" s="14" t="s">
        <v>149</v>
      </c>
      <c r="D221" s="23" t="s">
        <v>212</v>
      </c>
      <c r="E221" s="23">
        <v>1</v>
      </c>
      <c r="F221" s="23" t="s">
        <v>21</v>
      </c>
      <c r="G221" s="27" t="s">
        <v>51</v>
      </c>
      <c r="H221" s="28">
        <v>1097280</v>
      </c>
      <c r="I221" s="24">
        <v>44743</v>
      </c>
      <c r="J221" s="24">
        <v>45139</v>
      </c>
      <c r="K221" s="23" t="s">
        <v>40</v>
      </c>
      <c r="L221" s="22" t="s">
        <v>114</v>
      </c>
      <c r="M221" s="22"/>
      <c r="N221" s="22"/>
      <c r="O221" s="22"/>
      <c r="P221" s="22"/>
    </row>
    <row r="222" spans="1:16" s="1" customFormat="1" ht="94.5" x14ac:dyDescent="0.25">
      <c r="A222" s="22">
        <v>197</v>
      </c>
      <c r="B222" s="23" t="s">
        <v>46</v>
      </c>
      <c r="C222" s="23" t="s">
        <v>46</v>
      </c>
      <c r="D222" s="23" t="s">
        <v>535</v>
      </c>
      <c r="E222" s="23">
        <v>1</v>
      </c>
      <c r="F222" s="23" t="s">
        <v>21</v>
      </c>
      <c r="G222" s="27" t="s">
        <v>65</v>
      </c>
      <c r="H222" s="28">
        <v>973500</v>
      </c>
      <c r="I222" s="24">
        <v>44774</v>
      </c>
      <c r="J222" s="24">
        <v>44896</v>
      </c>
      <c r="K222" s="23" t="s">
        <v>25</v>
      </c>
      <c r="L222" s="22" t="s">
        <v>29</v>
      </c>
      <c r="M222" s="22"/>
      <c r="N222" s="22"/>
      <c r="O222" s="22"/>
      <c r="P222" s="22"/>
    </row>
    <row r="223" spans="1:16" s="1" customFormat="1" ht="47.25" x14ac:dyDescent="0.25">
      <c r="A223" s="22">
        <v>198</v>
      </c>
      <c r="B223" s="23" t="s">
        <v>46</v>
      </c>
      <c r="C223" s="23" t="s">
        <v>46</v>
      </c>
      <c r="D223" s="23" t="s">
        <v>534</v>
      </c>
      <c r="E223" s="23">
        <v>1</v>
      </c>
      <c r="F223" s="23" t="s">
        <v>21</v>
      </c>
      <c r="G223" s="23" t="s">
        <v>62</v>
      </c>
      <c r="H223" s="28">
        <v>1224000</v>
      </c>
      <c r="I223" s="24">
        <v>44774</v>
      </c>
      <c r="J223" s="24">
        <v>45261</v>
      </c>
      <c r="K223" s="23" t="s">
        <v>25</v>
      </c>
      <c r="L223" s="22" t="s">
        <v>29</v>
      </c>
      <c r="M223" s="22" t="s">
        <v>508</v>
      </c>
      <c r="N223" s="22" t="s">
        <v>29</v>
      </c>
      <c r="O223" s="22"/>
      <c r="P223" s="22"/>
    </row>
    <row r="224" spans="1:16" s="1" customFormat="1" ht="63" x14ac:dyDescent="0.25">
      <c r="A224" s="22">
        <v>199</v>
      </c>
      <c r="B224" s="23" t="s">
        <v>267</v>
      </c>
      <c r="C224" s="23" t="s">
        <v>266</v>
      </c>
      <c r="D224" s="23" t="s">
        <v>341</v>
      </c>
      <c r="E224" s="9">
        <v>37192</v>
      </c>
      <c r="F224" s="23" t="s">
        <v>18</v>
      </c>
      <c r="G224" s="23" t="s">
        <v>22</v>
      </c>
      <c r="H224" s="28">
        <v>4086480.62</v>
      </c>
      <c r="I224" s="15">
        <v>44774</v>
      </c>
      <c r="J224" s="15">
        <v>45536</v>
      </c>
      <c r="K224" s="23" t="s">
        <v>26</v>
      </c>
      <c r="L224" s="22" t="s">
        <v>29</v>
      </c>
      <c r="M224" s="22"/>
      <c r="N224" s="22"/>
      <c r="O224" s="22"/>
      <c r="P224" s="22"/>
    </row>
    <row r="225" spans="1:16" s="1" customFormat="1" ht="63" x14ac:dyDescent="0.25">
      <c r="A225" s="22">
        <v>200</v>
      </c>
      <c r="B225" s="23" t="s">
        <v>267</v>
      </c>
      <c r="C225" s="23" t="s">
        <v>266</v>
      </c>
      <c r="D225" s="23" t="s">
        <v>342</v>
      </c>
      <c r="E225" s="9">
        <v>28975</v>
      </c>
      <c r="F225" s="23" t="s">
        <v>18</v>
      </c>
      <c r="G225" s="23" t="s">
        <v>235</v>
      </c>
      <c r="H225" s="28">
        <v>3537978.1</v>
      </c>
      <c r="I225" s="15">
        <v>44774</v>
      </c>
      <c r="J225" s="15">
        <v>45536</v>
      </c>
      <c r="K225" s="23" t="s">
        <v>26</v>
      </c>
      <c r="L225" s="22" t="s">
        <v>29</v>
      </c>
      <c r="M225" s="22"/>
      <c r="N225" s="22"/>
      <c r="O225" s="22"/>
      <c r="P225" s="22"/>
    </row>
    <row r="226" spans="1:16" s="1" customFormat="1" ht="63" x14ac:dyDescent="0.25">
      <c r="A226" s="22">
        <v>201</v>
      </c>
      <c r="B226" s="23" t="s">
        <v>267</v>
      </c>
      <c r="C226" s="23" t="s">
        <v>266</v>
      </c>
      <c r="D226" s="23" t="s">
        <v>343</v>
      </c>
      <c r="E226" s="9">
        <v>38028</v>
      </c>
      <c r="F226" s="23" t="s">
        <v>18</v>
      </c>
      <c r="G226" s="23" t="s">
        <v>24</v>
      </c>
      <c r="H226" s="28">
        <v>4731769.1399999997</v>
      </c>
      <c r="I226" s="15">
        <v>44774</v>
      </c>
      <c r="J226" s="15">
        <v>45536</v>
      </c>
      <c r="K226" s="23" t="s">
        <v>26</v>
      </c>
      <c r="L226" s="22" t="s">
        <v>29</v>
      </c>
      <c r="M226" s="22"/>
      <c r="N226" s="22"/>
      <c r="O226" s="22"/>
      <c r="P226" s="22"/>
    </row>
    <row r="227" spans="1:16" s="1" customFormat="1" ht="94.5" x14ac:dyDescent="0.25">
      <c r="A227" s="22">
        <v>202</v>
      </c>
      <c r="B227" s="23" t="s">
        <v>72</v>
      </c>
      <c r="C227" s="22" t="s">
        <v>184</v>
      </c>
      <c r="D227" s="23" t="s">
        <v>78</v>
      </c>
      <c r="E227" s="11">
        <v>224496</v>
      </c>
      <c r="F227" s="23" t="s">
        <v>41</v>
      </c>
      <c r="G227" s="23" t="s">
        <v>65</v>
      </c>
      <c r="H227" s="7">
        <v>9345751.3399999999</v>
      </c>
      <c r="I227" s="24">
        <v>44774</v>
      </c>
      <c r="J227" s="15">
        <v>45170</v>
      </c>
      <c r="K227" s="22" t="s">
        <v>25</v>
      </c>
      <c r="L227" s="22" t="s">
        <v>29</v>
      </c>
      <c r="M227" s="22"/>
      <c r="N227" s="22"/>
      <c r="O227" s="22"/>
      <c r="P227" s="22" t="s">
        <v>434</v>
      </c>
    </row>
    <row r="228" spans="1:16" s="1" customFormat="1" ht="63" x14ac:dyDescent="0.25">
      <c r="A228" s="22">
        <v>203</v>
      </c>
      <c r="B228" s="23" t="s">
        <v>267</v>
      </c>
      <c r="C228" s="23" t="s">
        <v>266</v>
      </c>
      <c r="D228" s="23" t="s">
        <v>344</v>
      </c>
      <c r="E228" s="9">
        <v>89946</v>
      </c>
      <c r="F228" s="23" t="s">
        <v>18</v>
      </c>
      <c r="G228" s="23" t="s">
        <v>345</v>
      </c>
      <c r="H228" s="28">
        <v>12051800.140000001</v>
      </c>
      <c r="I228" s="15">
        <v>44805</v>
      </c>
      <c r="J228" s="15">
        <v>45566</v>
      </c>
      <c r="K228" s="23" t="s">
        <v>26</v>
      </c>
      <c r="L228" s="22" t="s">
        <v>29</v>
      </c>
      <c r="M228" s="22"/>
      <c r="N228" s="22"/>
      <c r="O228" s="22"/>
      <c r="P228" s="22"/>
    </row>
    <row r="229" spans="1:16" s="1" customFormat="1" ht="94.5" x14ac:dyDescent="0.25">
      <c r="A229" s="22">
        <v>204</v>
      </c>
      <c r="B229" s="23" t="s">
        <v>268</v>
      </c>
      <c r="C229" s="23" t="s">
        <v>236</v>
      </c>
      <c r="D229" s="23" t="s">
        <v>237</v>
      </c>
      <c r="E229" s="9">
        <v>570995</v>
      </c>
      <c r="F229" s="23" t="s">
        <v>18</v>
      </c>
      <c r="G229" s="23" t="s">
        <v>349</v>
      </c>
      <c r="H229" s="28">
        <v>127801275.20999999</v>
      </c>
      <c r="I229" s="15">
        <v>44805</v>
      </c>
      <c r="J229" s="15">
        <v>45566</v>
      </c>
      <c r="K229" s="23" t="s">
        <v>26</v>
      </c>
      <c r="L229" s="22" t="s">
        <v>29</v>
      </c>
      <c r="M229" s="22"/>
      <c r="N229" s="22"/>
      <c r="O229" s="22"/>
      <c r="P229" s="22"/>
    </row>
    <row r="230" spans="1:16" s="1" customFormat="1" ht="78.75" x14ac:dyDescent="0.25">
      <c r="A230" s="22">
        <v>205</v>
      </c>
      <c r="B230" s="6" t="s">
        <v>272</v>
      </c>
      <c r="C230" s="6" t="s">
        <v>112</v>
      </c>
      <c r="D230" s="23" t="s">
        <v>113</v>
      </c>
      <c r="E230" s="11">
        <v>7500</v>
      </c>
      <c r="F230" s="23" t="s">
        <v>18</v>
      </c>
      <c r="G230" s="27" t="s">
        <v>68</v>
      </c>
      <c r="H230" s="28">
        <v>1875000</v>
      </c>
      <c r="I230" s="24">
        <v>44835</v>
      </c>
      <c r="J230" s="24">
        <v>44896</v>
      </c>
      <c r="K230" s="23" t="s">
        <v>40</v>
      </c>
      <c r="L230" s="22" t="s">
        <v>114</v>
      </c>
      <c r="M230" s="22"/>
      <c r="N230" s="22"/>
      <c r="O230" s="22"/>
      <c r="P230" s="22" t="s">
        <v>520</v>
      </c>
    </row>
    <row r="231" spans="1:16" s="1" customFormat="1" ht="63" x14ac:dyDescent="0.25">
      <c r="A231" s="22">
        <v>206</v>
      </c>
      <c r="B231" s="23" t="s">
        <v>267</v>
      </c>
      <c r="C231" s="23" t="s">
        <v>266</v>
      </c>
      <c r="D231" s="23" t="s">
        <v>343</v>
      </c>
      <c r="E231" s="9">
        <v>274012</v>
      </c>
      <c r="F231" s="23" t="s">
        <v>18</v>
      </c>
      <c r="G231" s="23" t="s">
        <v>238</v>
      </c>
      <c r="H231" s="25">
        <v>32282431.120000001</v>
      </c>
      <c r="I231" s="15">
        <v>44835</v>
      </c>
      <c r="J231" s="24">
        <v>45597</v>
      </c>
      <c r="K231" s="23" t="s">
        <v>26</v>
      </c>
      <c r="L231" s="22" t="s">
        <v>29</v>
      </c>
      <c r="M231" s="22"/>
      <c r="N231" s="22"/>
      <c r="O231" s="22"/>
      <c r="P231" s="22"/>
    </row>
    <row r="232" spans="1:16" s="1" customFormat="1" ht="31.5" x14ac:dyDescent="0.25">
      <c r="A232" s="22">
        <v>207</v>
      </c>
      <c r="B232" s="23" t="s">
        <v>268</v>
      </c>
      <c r="C232" s="23" t="s">
        <v>232</v>
      </c>
      <c r="D232" s="23" t="s">
        <v>346</v>
      </c>
      <c r="E232" s="9">
        <v>63694</v>
      </c>
      <c r="F232" s="23" t="s">
        <v>18</v>
      </c>
      <c r="G232" s="23" t="s">
        <v>239</v>
      </c>
      <c r="H232" s="28">
        <v>25068029.680000003</v>
      </c>
      <c r="I232" s="15">
        <v>44835</v>
      </c>
      <c r="J232" s="24">
        <v>45597</v>
      </c>
      <c r="K232" s="23" t="s">
        <v>26</v>
      </c>
      <c r="L232" s="22" t="s">
        <v>29</v>
      </c>
      <c r="M232" s="22"/>
      <c r="N232" s="22"/>
      <c r="O232" s="22"/>
      <c r="P232" s="22"/>
    </row>
    <row r="233" spans="1:16" s="1" customFormat="1" ht="63" x14ac:dyDescent="0.25">
      <c r="A233" s="22">
        <v>208</v>
      </c>
      <c r="B233" s="23" t="s">
        <v>267</v>
      </c>
      <c r="C233" s="23" t="s">
        <v>266</v>
      </c>
      <c r="D233" s="23" t="s">
        <v>341</v>
      </c>
      <c r="E233" s="9">
        <v>276580</v>
      </c>
      <c r="F233" s="23" t="s">
        <v>18</v>
      </c>
      <c r="G233" s="23" t="s">
        <v>239</v>
      </c>
      <c r="H233" s="28">
        <v>32977127.920000002</v>
      </c>
      <c r="I233" s="15">
        <v>44835</v>
      </c>
      <c r="J233" s="24">
        <v>45597</v>
      </c>
      <c r="K233" s="23" t="s">
        <v>26</v>
      </c>
      <c r="L233" s="22" t="s">
        <v>29</v>
      </c>
      <c r="M233" s="22"/>
      <c r="N233" s="22"/>
      <c r="O233" s="22"/>
      <c r="P233" s="22"/>
    </row>
    <row r="234" spans="1:16" s="1" customFormat="1" ht="63" x14ac:dyDescent="0.25">
      <c r="A234" s="22">
        <v>209</v>
      </c>
      <c r="B234" s="23" t="s">
        <v>267</v>
      </c>
      <c r="C234" s="23" t="s">
        <v>266</v>
      </c>
      <c r="D234" s="23" t="s">
        <v>341</v>
      </c>
      <c r="E234" s="9">
        <v>269194</v>
      </c>
      <c r="F234" s="23" t="s">
        <v>18</v>
      </c>
      <c r="G234" s="23" t="s">
        <v>65</v>
      </c>
      <c r="H234" s="28">
        <v>24242364.559999991</v>
      </c>
      <c r="I234" s="24">
        <v>44866</v>
      </c>
      <c r="J234" s="24">
        <v>45627</v>
      </c>
      <c r="K234" s="23" t="s">
        <v>26</v>
      </c>
      <c r="L234" s="22" t="s">
        <v>29</v>
      </c>
      <c r="M234" s="22"/>
      <c r="N234" s="22"/>
      <c r="O234" s="22"/>
      <c r="P234" s="22"/>
    </row>
    <row r="235" spans="1:16" s="1" customFormat="1" ht="63" x14ac:dyDescent="0.25">
      <c r="A235" s="22">
        <v>210</v>
      </c>
      <c r="B235" s="23" t="s">
        <v>267</v>
      </c>
      <c r="C235" s="23" t="s">
        <v>266</v>
      </c>
      <c r="D235" s="23" t="s">
        <v>341</v>
      </c>
      <c r="E235" s="9">
        <v>152738</v>
      </c>
      <c r="F235" s="23" t="s">
        <v>18</v>
      </c>
      <c r="G235" s="23" t="s">
        <v>68</v>
      </c>
      <c r="H235" s="28">
        <v>16037621.540000008</v>
      </c>
      <c r="I235" s="24">
        <v>44866</v>
      </c>
      <c r="J235" s="24">
        <v>45627</v>
      </c>
      <c r="K235" s="23" t="s">
        <v>26</v>
      </c>
      <c r="L235" s="22" t="s">
        <v>29</v>
      </c>
      <c r="M235" s="22"/>
      <c r="N235" s="22"/>
      <c r="O235" s="22"/>
      <c r="P235" s="22"/>
    </row>
    <row r="236" spans="1:16" s="1" customFormat="1" ht="63" x14ac:dyDescent="0.25">
      <c r="A236" s="22">
        <v>211</v>
      </c>
      <c r="B236" s="23" t="s">
        <v>267</v>
      </c>
      <c r="C236" s="23" t="s">
        <v>266</v>
      </c>
      <c r="D236" s="23" t="s">
        <v>341</v>
      </c>
      <c r="E236" s="9">
        <v>98618</v>
      </c>
      <c r="F236" s="23" t="s">
        <v>18</v>
      </c>
      <c r="G236" s="23" t="s">
        <v>427</v>
      </c>
      <c r="H236" s="28">
        <v>13447964.879999992</v>
      </c>
      <c r="I236" s="24">
        <v>44866</v>
      </c>
      <c r="J236" s="24">
        <v>45627</v>
      </c>
      <c r="K236" s="23" t="s">
        <v>26</v>
      </c>
      <c r="L236" s="22" t="s">
        <v>29</v>
      </c>
      <c r="M236" s="22"/>
      <c r="N236" s="22"/>
      <c r="O236" s="22"/>
      <c r="P236" s="22"/>
    </row>
    <row r="237" spans="1:16" s="1" customFormat="1" ht="31.5" x14ac:dyDescent="0.25">
      <c r="A237" s="22">
        <v>212</v>
      </c>
      <c r="B237" s="22" t="s">
        <v>103</v>
      </c>
      <c r="C237" s="22" t="s">
        <v>103</v>
      </c>
      <c r="D237" s="23" t="s">
        <v>312</v>
      </c>
      <c r="E237" s="9">
        <v>1</v>
      </c>
      <c r="F237" s="23" t="s">
        <v>21</v>
      </c>
      <c r="G237" s="23" t="s">
        <v>347</v>
      </c>
      <c r="H237" s="28">
        <v>1648168.04</v>
      </c>
      <c r="I237" s="24">
        <v>44866</v>
      </c>
      <c r="J237" s="24">
        <v>45261</v>
      </c>
      <c r="K237" s="23" t="s">
        <v>25</v>
      </c>
      <c r="L237" s="22" t="s">
        <v>29</v>
      </c>
      <c r="M237" s="22"/>
      <c r="N237" s="22"/>
      <c r="O237" s="22"/>
      <c r="P237" s="22"/>
    </row>
    <row r="238" spans="1:16" s="1" customFormat="1" ht="126" x14ac:dyDescent="0.25">
      <c r="A238" s="22">
        <v>213</v>
      </c>
      <c r="B238" s="22" t="s">
        <v>269</v>
      </c>
      <c r="C238" s="22" t="s">
        <v>131</v>
      </c>
      <c r="D238" s="23" t="s">
        <v>132</v>
      </c>
      <c r="E238" s="9">
        <v>2341</v>
      </c>
      <c r="F238" s="23" t="s">
        <v>21</v>
      </c>
      <c r="G238" s="23" t="s">
        <v>350</v>
      </c>
      <c r="H238" s="28">
        <v>3754076.92</v>
      </c>
      <c r="I238" s="24">
        <v>44866</v>
      </c>
      <c r="J238" s="24">
        <v>45261</v>
      </c>
      <c r="K238" s="23" t="s">
        <v>26</v>
      </c>
      <c r="L238" s="22" t="s">
        <v>29</v>
      </c>
      <c r="M238" s="22" t="s">
        <v>458</v>
      </c>
      <c r="N238" s="22"/>
      <c r="O238" s="22"/>
      <c r="P238" s="22"/>
    </row>
    <row r="239" spans="1:16" s="1" customFormat="1" ht="63" x14ac:dyDescent="0.25">
      <c r="A239" s="22">
        <v>214</v>
      </c>
      <c r="B239" s="22" t="s">
        <v>269</v>
      </c>
      <c r="C239" s="22" t="s">
        <v>131</v>
      </c>
      <c r="D239" s="23" t="s">
        <v>133</v>
      </c>
      <c r="E239" s="9">
        <v>171</v>
      </c>
      <c r="F239" s="23" t="s">
        <v>21</v>
      </c>
      <c r="G239" s="23" t="s">
        <v>348</v>
      </c>
      <c r="H239" s="28">
        <v>747470</v>
      </c>
      <c r="I239" s="24">
        <v>44866</v>
      </c>
      <c r="J239" s="24">
        <v>45261</v>
      </c>
      <c r="K239" s="23" t="s">
        <v>26</v>
      </c>
      <c r="L239" s="22" t="s">
        <v>29</v>
      </c>
      <c r="M239" s="22" t="s">
        <v>458</v>
      </c>
      <c r="N239" s="22"/>
      <c r="O239" s="22"/>
      <c r="P239" s="22"/>
    </row>
    <row r="240" spans="1:16" s="1" customFormat="1" ht="47.25" x14ac:dyDescent="0.25">
      <c r="A240" s="22">
        <v>215</v>
      </c>
      <c r="B240" s="15" t="s">
        <v>271</v>
      </c>
      <c r="C240" s="22" t="s">
        <v>270</v>
      </c>
      <c r="D240" s="23" t="s">
        <v>134</v>
      </c>
      <c r="E240" s="9">
        <v>176425.57381100286</v>
      </c>
      <c r="F240" s="23" t="s">
        <v>18</v>
      </c>
      <c r="G240" s="23" t="s">
        <v>259</v>
      </c>
      <c r="H240" s="28">
        <v>28929651.359436277</v>
      </c>
      <c r="I240" s="24">
        <v>44866</v>
      </c>
      <c r="J240" s="24">
        <v>45627</v>
      </c>
      <c r="K240" s="23" t="s">
        <v>26</v>
      </c>
      <c r="L240" s="22" t="s">
        <v>29</v>
      </c>
      <c r="M240" s="22"/>
      <c r="N240" s="22"/>
      <c r="O240" s="22"/>
      <c r="P240" s="22"/>
    </row>
    <row r="241" spans="1:16" s="1" customFormat="1" ht="31.5" x14ac:dyDescent="0.25">
      <c r="A241" s="22">
        <v>216</v>
      </c>
      <c r="B241" s="22" t="s">
        <v>143</v>
      </c>
      <c r="C241" s="22" t="s">
        <v>143</v>
      </c>
      <c r="D241" s="23" t="s">
        <v>211</v>
      </c>
      <c r="E241" s="23">
        <v>1</v>
      </c>
      <c r="F241" s="23" t="s">
        <v>21</v>
      </c>
      <c r="G241" s="23" t="s">
        <v>70</v>
      </c>
      <c r="H241" s="28">
        <v>1500000</v>
      </c>
      <c r="I241" s="15">
        <v>44866</v>
      </c>
      <c r="J241" s="15">
        <v>45231</v>
      </c>
      <c r="K241" s="23" t="s">
        <v>25</v>
      </c>
      <c r="L241" s="22" t="s">
        <v>29</v>
      </c>
      <c r="M241" s="22"/>
      <c r="N241" s="22"/>
      <c r="O241" s="22"/>
      <c r="P241" s="22"/>
    </row>
    <row r="242" spans="1:16" s="4" customFormat="1" ht="15.75" customHeight="1" x14ac:dyDescent="0.25">
      <c r="A242" s="23"/>
      <c r="B242" s="23"/>
      <c r="C242" s="23"/>
      <c r="D242" s="26" t="s">
        <v>424</v>
      </c>
      <c r="E242" s="23"/>
      <c r="F242" s="23"/>
      <c r="G242" s="23"/>
      <c r="H242" s="8"/>
      <c r="I242" s="13"/>
      <c r="J242" s="13"/>
      <c r="K242" s="23"/>
      <c r="L242" s="22"/>
      <c r="M242" s="22"/>
      <c r="N242" s="22"/>
      <c r="O242" s="22"/>
      <c r="P242" s="22"/>
    </row>
    <row r="243" spans="1:16" s="1" customFormat="1" ht="285" customHeight="1" x14ac:dyDescent="0.25">
      <c r="A243" s="22">
        <v>217</v>
      </c>
      <c r="B243" s="22" t="s">
        <v>20</v>
      </c>
      <c r="C243" s="6" t="s">
        <v>20</v>
      </c>
      <c r="D243" s="23" t="s">
        <v>421</v>
      </c>
      <c r="E243" s="11">
        <v>1</v>
      </c>
      <c r="F243" s="23" t="s">
        <v>21</v>
      </c>
      <c r="G243" s="23" t="s">
        <v>423</v>
      </c>
      <c r="H243" s="7">
        <v>49260826.799999997</v>
      </c>
      <c r="I243" s="24">
        <v>44562</v>
      </c>
      <c r="J243" s="24">
        <v>44927</v>
      </c>
      <c r="K243" s="22" t="s">
        <v>422</v>
      </c>
      <c r="L243" s="22" t="s">
        <v>29</v>
      </c>
      <c r="M243" s="22"/>
      <c r="N243" s="22"/>
      <c r="O243" s="22" t="s">
        <v>445</v>
      </c>
      <c r="P243" s="22"/>
    </row>
    <row r="244" spans="1:16" s="1" customFormat="1" ht="94.5" x14ac:dyDescent="0.25">
      <c r="A244" s="22">
        <v>218</v>
      </c>
      <c r="B244" s="23" t="s">
        <v>433</v>
      </c>
      <c r="C244" s="23" t="s">
        <v>432</v>
      </c>
      <c r="D244" s="23" t="s">
        <v>431</v>
      </c>
      <c r="E244" s="11">
        <v>18389463</v>
      </c>
      <c r="F244" s="23" t="s">
        <v>18</v>
      </c>
      <c r="G244" s="27" t="s">
        <v>318</v>
      </c>
      <c r="H244" s="25">
        <v>1660597271.25</v>
      </c>
      <c r="I244" s="24">
        <v>44562</v>
      </c>
      <c r="J244" s="24">
        <v>44958</v>
      </c>
      <c r="K244" s="23" t="s">
        <v>26</v>
      </c>
      <c r="L244" s="22" t="s">
        <v>29</v>
      </c>
      <c r="M244" s="22" t="s">
        <v>465</v>
      </c>
      <c r="N244" s="22"/>
      <c r="O244" s="22"/>
      <c r="P244" s="45"/>
    </row>
    <row r="245" spans="1:16" s="1" customFormat="1" ht="63" x14ac:dyDescent="0.25">
      <c r="A245" s="22">
        <v>219</v>
      </c>
      <c r="B245" s="23" t="s">
        <v>267</v>
      </c>
      <c r="C245" s="23" t="s">
        <v>266</v>
      </c>
      <c r="D245" s="23" t="s">
        <v>428</v>
      </c>
      <c r="E245" s="11">
        <v>48939</v>
      </c>
      <c r="F245" s="23" t="s">
        <v>18</v>
      </c>
      <c r="G245" s="27" t="s">
        <v>67</v>
      </c>
      <c r="H245" s="25">
        <v>7748557.0300000003</v>
      </c>
      <c r="I245" s="24">
        <v>44562</v>
      </c>
      <c r="J245" s="24">
        <v>44958</v>
      </c>
      <c r="K245" s="23" t="s">
        <v>26</v>
      </c>
      <c r="L245" s="22" t="s">
        <v>29</v>
      </c>
      <c r="M245" s="22"/>
      <c r="N245" s="22"/>
      <c r="O245" s="22" t="s">
        <v>445</v>
      </c>
      <c r="P245" s="22"/>
    </row>
    <row r="246" spans="1:16" s="1" customFormat="1" ht="63" x14ac:dyDescent="0.25">
      <c r="A246" s="22">
        <v>220</v>
      </c>
      <c r="B246" s="23" t="s">
        <v>267</v>
      </c>
      <c r="C246" s="23" t="s">
        <v>266</v>
      </c>
      <c r="D246" s="23" t="s">
        <v>428</v>
      </c>
      <c r="E246" s="11">
        <v>109065</v>
      </c>
      <c r="F246" s="23" t="s">
        <v>18</v>
      </c>
      <c r="G246" s="27" t="s">
        <v>68</v>
      </c>
      <c r="H246" s="25">
        <v>16812035.530000001</v>
      </c>
      <c r="I246" s="24">
        <v>44562</v>
      </c>
      <c r="J246" s="15">
        <v>44958</v>
      </c>
      <c r="K246" s="23" t="s">
        <v>26</v>
      </c>
      <c r="L246" s="22" t="s">
        <v>29</v>
      </c>
      <c r="M246" s="22"/>
      <c r="N246" s="22"/>
      <c r="O246" s="22" t="s">
        <v>445</v>
      </c>
      <c r="P246" s="22"/>
    </row>
    <row r="247" spans="1:16" s="1" customFormat="1" ht="63" x14ac:dyDescent="0.25">
      <c r="A247" s="22">
        <v>221</v>
      </c>
      <c r="B247" s="23" t="s">
        <v>267</v>
      </c>
      <c r="C247" s="23" t="s">
        <v>266</v>
      </c>
      <c r="D247" s="23" t="s">
        <v>428</v>
      </c>
      <c r="E247" s="11">
        <v>79715</v>
      </c>
      <c r="F247" s="23" t="s">
        <v>18</v>
      </c>
      <c r="G247" s="23" t="s">
        <v>427</v>
      </c>
      <c r="H247" s="25">
        <v>14533256.970000001</v>
      </c>
      <c r="I247" s="24">
        <v>44562</v>
      </c>
      <c r="J247" s="15">
        <v>44958</v>
      </c>
      <c r="K247" s="23" t="s">
        <v>26</v>
      </c>
      <c r="L247" s="22" t="s">
        <v>29</v>
      </c>
      <c r="M247" s="22"/>
      <c r="N247" s="22"/>
      <c r="O247" s="22" t="s">
        <v>445</v>
      </c>
      <c r="P247" s="22"/>
    </row>
    <row r="248" spans="1:16" s="1" customFormat="1" ht="63" x14ac:dyDescent="0.25">
      <c r="A248" s="22">
        <v>222</v>
      </c>
      <c r="B248" s="23" t="s">
        <v>267</v>
      </c>
      <c r="C248" s="23" t="s">
        <v>266</v>
      </c>
      <c r="D248" s="23" t="s">
        <v>430</v>
      </c>
      <c r="E248" s="11">
        <v>41695</v>
      </c>
      <c r="F248" s="23" t="s">
        <v>18</v>
      </c>
      <c r="G248" s="27" t="s">
        <v>104</v>
      </c>
      <c r="H248" s="25">
        <v>8071560.6299999999</v>
      </c>
      <c r="I248" s="24">
        <v>44562</v>
      </c>
      <c r="J248" s="15">
        <v>44958</v>
      </c>
      <c r="K248" s="23" t="s">
        <v>26</v>
      </c>
      <c r="L248" s="22" t="s">
        <v>29</v>
      </c>
      <c r="M248" s="22"/>
      <c r="N248" s="22"/>
      <c r="O248" s="22" t="s">
        <v>445</v>
      </c>
      <c r="P248" s="22"/>
    </row>
    <row r="249" spans="1:16" s="1" customFormat="1" ht="63" x14ac:dyDescent="0.25">
      <c r="A249" s="22">
        <v>223</v>
      </c>
      <c r="B249" s="23" t="s">
        <v>267</v>
      </c>
      <c r="C249" s="23" t="s">
        <v>266</v>
      </c>
      <c r="D249" s="23" t="s">
        <v>428</v>
      </c>
      <c r="E249" s="11">
        <v>186362</v>
      </c>
      <c r="F249" s="23" t="s">
        <v>18</v>
      </c>
      <c r="G249" s="27" t="s">
        <v>65</v>
      </c>
      <c r="H249" s="25">
        <v>24033881.300000001</v>
      </c>
      <c r="I249" s="24">
        <v>44562</v>
      </c>
      <c r="J249" s="15">
        <v>44958</v>
      </c>
      <c r="K249" s="23" t="s">
        <v>26</v>
      </c>
      <c r="L249" s="22" t="s">
        <v>29</v>
      </c>
      <c r="M249" s="22"/>
      <c r="N249" s="22"/>
      <c r="O249" s="22" t="s">
        <v>445</v>
      </c>
      <c r="P249" s="22"/>
    </row>
    <row r="250" spans="1:16" s="1" customFormat="1" ht="63" x14ac:dyDescent="0.25">
      <c r="A250" s="22">
        <v>224</v>
      </c>
      <c r="B250" s="23" t="s">
        <v>267</v>
      </c>
      <c r="C250" s="23" t="s">
        <v>266</v>
      </c>
      <c r="D250" s="23" t="s">
        <v>430</v>
      </c>
      <c r="E250" s="11">
        <v>42171</v>
      </c>
      <c r="F250" s="23" t="s">
        <v>18</v>
      </c>
      <c r="G250" s="27" t="s">
        <v>63</v>
      </c>
      <c r="H250" s="25">
        <v>4628268.21</v>
      </c>
      <c r="I250" s="24">
        <v>44562</v>
      </c>
      <c r="J250" s="15">
        <v>44958</v>
      </c>
      <c r="K250" s="23" t="s">
        <v>26</v>
      </c>
      <c r="L250" s="22" t="s">
        <v>29</v>
      </c>
      <c r="M250" s="22"/>
      <c r="N250" s="22"/>
      <c r="O250" s="22" t="s">
        <v>445</v>
      </c>
      <c r="P250" s="22"/>
    </row>
    <row r="251" spans="1:16" s="1" customFormat="1" ht="63" x14ac:dyDescent="0.25">
      <c r="A251" s="22">
        <v>225</v>
      </c>
      <c r="B251" s="23" t="s">
        <v>267</v>
      </c>
      <c r="C251" s="23" t="s">
        <v>266</v>
      </c>
      <c r="D251" s="23" t="s">
        <v>430</v>
      </c>
      <c r="E251" s="11">
        <v>84352</v>
      </c>
      <c r="F251" s="23" t="s">
        <v>18</v>
      </c>
      <c r="G251" s="27" t="s">
        <v>66</v>
      </c>
      <c r="H251" s="25">
        <v>9273130.8499999996</v>
      </c>
      <c r="I251" s="24">
        <v>44562</v>
      </c>
      <c r="J251" s="15">
        <v>44958</v>
      </c>
      <c r="K251" s="23" t="s">
        <v>26</v>
      </c>
      <c r="L251" s="22" t="s">
        <v>29</v>
      </c>
      <c r="M251" s="22"/>
      <c r="N251" s="22"/>
      <c r="O251" s="22" t="s">
        <v>445</v>
      </c>
      <c r="P251" s="22"/>
    </row>
    <row r="252" spans="1:16" s="1" customFormat="1" ht="63" x14ac:dyDescent="0.25">
      <c r="A252" s="22">
        <v>226</v>
      </c>
      <c r="B252" s="23" t="s">
        <v>267</v>
      </c>
      <c r="C252" s="23" t="s">
        <v>266</v>
      </c>
      <c r="D252" s="23" t="s">
        <v>428</v>
      </c>
      <c r="E252" s="11">
        <v>28343</v>
      </c>
      <c r="F252" s="23" t="s">
        <v>18</v>
      </c>
      <c r="G252" s="27" t="s">
        <v>22</v>
      </c>
      <c r="H252" s="25">
        <v>5384103.6299999999</v>
      </c>
      <c r="I252" s="24">
        <v>44562</v>
      </c>
      <c r="J252" s="15">
        <v>44958</v>
      </c>
      <c r="K252" s="23" t="s">
        <v>26</v>
      </c>
      <c r="L252" s="22" t="s">
        <v>29</v>
      </c>
      <c r="M252" s="22"/>
      <c r="N252" s="22"/>
      <c r="O252" s="22" t="s">
        <v>445</v>
      </c>
      <c r="P252" s="22"/>
    </row>
    <row r="253" spans="1:16" s="1" customFormat="1" ht="63" x14ac:dyDescent="0.25">
      <c r="A253" s="22">
        <v>227</v>
      </c>
      <c r="B253" s="23" t="s">
        <v>267</v>
      </c>
      <c r="C253" s="23" t="s">
        <v>266</v>
      </c>
      <c r="D253" s="23" t="s">
        <v>430</v>
      </c>
      <c r="E253" s="11">
        <v>19146</v>
      </c>
      <c r="F253" s="23" t="s">
        <v>18</v>
      </c>
      <c r="G253" s="27" t="s">
        <v>24</v>
      </c>
      <c r="H253" s="25">
        <v>2608124.3199999998</v>
      </c>
      <c r="I253" s="24">
        <v>44562</v>
      </c>
      <c r="J253" s="15">
        <v>44958</v>
      </c>
      <c r="K253" s="23" t="s">
        <v>26</v>
      </c>
      <c r="L253" s="22" t="s">
        <v>29</v>
      </c>
      <c r="M253" s="22"/>
      <c r="N253" s="22"/>
      <c r="O253" s="22" t="s">
        <v>445</v>
      </c>
      <c r="P253" s="22"/>
    </row>
    <row r="254" spans="1:16" s="1" customFormat="1" ht="47.25" x14ac:dyDescent="0.25">
      <c r="A254" s="22">
        <v>228</v>
      </c>
      <c r="B254" s="15" t="s">
        <v>271</v>
      </c>
      <c r="C254" s="22" t="s">
        <v>270</v>
      </c>
      <c r="D254" s="27" t="s">
        <v>429</v>
      </c>
      <c r="E254" s="11">
        <v>176426</v>
      </c>
      <c r="F254" s="23" t="s">
        <v>18</v>
      </c>
      <c r="G254" s="27" t="s">
        <v>259</v>
      </c>
      <c r="H254" s="25">
        <v>14464896.5</v>
      </c>
      <c r="I254" s="24">
        <v>44593</v>
      </c>
      <c r="J254" s="15">
        <v>44986</v>
      </c>
      <c r="K254" s="23" t="s">
        <v>26</v>
      </c>
      <c r="L254" s="22" t="s">
        <v>29</v>
      </c>
      <c r="M254" s="22"/>
      <c r="N254" s="22"/>
      <c r="O254" s="22" t="s">
        <v>445</v>
      </c>
      <c r="P254" s="22"/>
    </row>
    <row r="255" spans="1:16" s="1" customFormat="1" ht="78.75" x14ac:dyDescent="0.25">
      <c r="A255" s="22">
        <v>229</v>
      </c>
      <c r="B255" s="23" t="s">
        <v>263</v>
      </c>
      <c r="C255" s="23" t="s">
        <v>230</v>
      </c>
      <c r="D255" s="27" t="s">
        <v>466</v>
      </c>
      <c r="E255" s="11">
        <v>321802</v>
      </c>
      <c r="F255" s="23" t="s">
        <v>18</v>
      </c>
      <c r="G255" s="27" t="s">
        <v>467</v>
      </c>
      <c r="H255" s="25">
        <v>22986286.5</v>
      </c>
      <c r="I255" s="24">
        <v>44593</v>
      </c>
      <c r="J255" s="15">
        <v>45352</v>
      </c>
      <c r="K255" s="23" t="s">
        <v>26</v>
      </c>
      <c r="L255" s="22" t="s">
        <v>29</v>
      </c>
      <c r="M255" s="22" t="s">
        <v>459</v>
      </c>
      <c r="N255" s="22"/>
      <c r="O255" s="22" t="s">
        <v>445</v>
      </c>
      <c r="P255" s="22"/>
    </row>
    <row r="256" spans="1:16" s="1" customFormat="1" ht="47.25" x14ac:dyDescent="0.25">
      <c r="A256" s="22">
        <v>230</v>
      </c>
      <c r="B256" s="23" t="s">
        <v>268</v>
      </c>
      <c r="C256" s="23" t="s">
        <v>232</v>
      </c>
      <c r="D256" s="27" t="s">
        <v>346</v>
      </c>
      <c r="E256" s="11">
        <v>17017</v>
      </c>
      <c r="F256" s="23" t="s">
        <v>18</v>
      </c>
      <c r="G256" s="27" t="s">
        <v>425</v>
      </c>
      <c r="H256" s="25">
        <v>6709893.9199999999</v>
      </c>
      <c r="I256" s="24">
        <v>44593</v>
      </c>
      <c r="J256" s="15">
        <v>45352</v>
      </c>
      <c r="K256" s="23" t="s">
        <v>26</v>
      </c>
      <c r="L256" s="22" t="s">
        <v>29</v>
      </c>
      <c r="M256" s="22" t="s">
        <v>463</v>
      </c>
      <c r="N256" s="22"/>
      <c r="O256" s="22" t="s">
        <v>445</v>
      </c>
      <c r="P256" s="22"/>
    </row>
    <row r="257" spans="1:16" s="1" customFormat="1" ht="47.25" x14ac:dyDescent="0.25">
      <c r="A257" s="22">
        <v>231</v>
      </c>
      <c r="B257" s="23" t="s">
        <v>268</v>
      </c>
      <c r="C257" s="23" t="s">
        <v>232</v>
      </c>
      <c r="D257" s="27" t="s">
        <v>346</v>
      </c>
      <c r="E257" s="11">
        <v>9182</v>
      </c>
      <c r="F257" s="23" t="s">
        <v>18</v>
      </c>
      <c r="G257" s="27" t="s">
        <v>63</v>
      </c>
      <c r="H257" s="25">
        <v>3479938.58</v>
      </c>
      <c r="I257" s="24">
        <v>44593</v>
      </c>
      <c r="J257" s="15">
        <v>45352</v>
      </c>
      <c r="K257" s="23" t="s">
        <v>26</v>
      </c>
      <c r="L257" s="22" t="s">
        <v>29</v>
      </c>
      <c r="M257" s="22" t="s">
        <v>463</v>
      </c>
      <c r="N257" s="22"/>
      <c r="O257" s="22" t="s">
        <v>445</v>
      </c>
      <c r="P257" s="22"/>
    </row>
    <row r="258" spans="1:16" s="1" customFormat="1" ht="47.25" x14ac:dyDescent="0.25">
      <c r="A258" s="22">
        <v>232</v>
      </c>
      <c r="B258" s="23" t="s">
        <v>268</v>
      </c>
      <c r="C258" s="23" t="s">
        <v>232</v>
      </c>
      <c r="D258" s="27" t="s">
        <v>346</v>
      </c>
      <c r="E258" s="11">
        <v>3453</v>
      </c>
      <c r="F258" s="23" t="s">
        <v>18</v>
      </c>
      <c r="G258" s="27" t="s">
        <v>24</v>
      </c>
      <c r="H258" s="25">
        <v>1381621.6</v>
      </c>
      <c r="I258" s="24">
        <v>44593</v>
      </c>
      <c r="J258" s="15">
        <v>45352</v>
      </c>
      <c r="K258" s="23" t="s">
        <v>26</v>
      </c>
      <c r="L258" s="22" t="s">
        <v>29</v>
      </c>
      <c r="M258" s="22" t="s">
        <v>463</v>
      </c>
      <c r="N258" s="22"/>
      <c r="O258" s="22" t="s">
        <v>445</v>
      </c>
      <c r="P258" s="22"/>
    </row>
    <row r="259" spans="1:16" s="1" customFormat="1" ht="47.25" x14ac:dyDescent="0.25">
      <c r="A259" s="22">
        <v>233</v>
      </c>
      <c r="B259" s="23" t="s">
        <v>268</v>
      </c>
      <c r="C259" s="23" t="s">
        <v>232</v>
      </c>
      <c r="D259" s="27" t="s">
        <v>346</v>
      </c>
      <c r="E259" s="11">
        <v>18736</v>
      </c>
      <c r="F259" s="23" t="s">
        <v>18</v>
      </c>
      <c r="G259" s="27" t="s">
        <v>426</v>
      </c>
      <c r="H259" s="25">
        <v>6940815.9199999999</v>
      </c>
      <c r="I259" s="24">
        <v>44593</v>
      </c>
      <c r="J259" s="15">
        <v>45352</v>
      </c>
      <c r="K259" s="23" t="s">
        <v>26</v>
      </c>
      <c r="L259" s="22" t="s">
        <v>29</v>
      </c>
      <c r="M259" s="22" t="s">
        <v>463</v>
      </c>
      <c r="N259" s="22"/>
      <c r="O259" s="22" t="s">
        <v>445</v>
      </c>
      <c r="P259" s="22"/>
    </row>
    <row r="260" spans="1:16" s="1" customFormat="1" ht="31.5" x14ac:dyDescent="0.25">
      <c r="A260" s="5">
        <v>234</v>
      </c>
      <c r="B260" s="16" t="s">
        <v>304</v>
      </c>
      <c r="C260" s="16" t="s">
        <v>440</v>
      </c>
      <c r="D260" s="27" t="s">
        <v>441</v>
      </c>
      <c r="E260" s="34">
        <v>1</v>
      </c>
      <c r="F260" s="16" t="s">
        <v>21</v>
      </c>
      <c r="G260" s="17" t="s">
        <v>51</v>
      </c>
      <c r="H260" s="19">
        <v>2495924</v>
      </c>
      <c r="I260" s="35">
        <v>44593</v>
      </c>
      <c r="J260" s="36">
        <v>44896</v>
      </c>
      <c r="K260" s="5" t="s">
        <v>25</v>
      </c>
      <c r="L260" s="5" t="s">
        <v>29</v>
      </c>
      <c r="M260" s="37"/>
      <c r="N260" s="22"/>
      <c r="O260" s="22" t="s">
        <v>445</v>
      </c>
      <c r="P260" s="22"/>
    </row>
    <row r="261" spans="1:16" s="1" customFormat="1" ht="78.75" x14ac:dyDescent="0.25">
      <c r="A261" s="22">
        <v>235</v>
      </c>
      <c r="B261" s="23" t="s">
        <v>188</v>
      </c>
      <c r="C261" s="23" t="s">
        <v>189</v>
      </c>
      <c r="D261" s="22" t="s">
        <v>316</v>
      </c>
      <c r="E261" s="23">
        <v>1</v>
      </c>
      <c r="F261" s="23" t="s">
        <v>21</v>
      </c>
      <c r="G261" s="27" t="s">
        <v>51</v>
      </c>
      <c r="H261" s="28">
        <f>1463363*1.2</f>
        <v>1756035.5999999999</v>
      </c>
      <c r="I261" s="24">
        <v>44621</v>
      </c>
      <c r="J261" s="24">
        <v>44986</v>
      </c>
      <c r="K261" s="23" t="s">
        <v>40</v>
      </c>
      <c r="L261" s="22" t="s">
        <v>114</v>
      </c>
      <c r="M261" s="22" t="s">
        <v>464</v>
      </c>
      <c r="N261" s="22"/>
      <c r="O261" s="22"/>
      <c r="P261" s="22"/>
    </row>
    <row r="262" spans="1:16" s="1" customFormat="1" ht="63" x14ac:dyDescent="0.25">
      <c r="A262" s="22">
        <v>236</v>
      </c>
      <c r="B262" s="23" t="s">
        <v>197</v>
      </c>
      <c r="C262" s="23" t="s">
        <v>358</v>
      </c>
      <c r="D262" s="22" t="s">
        <v>359</v>
      </c>
      <c r="E262" s="23">
        <v>13</v>
      </c>
      <c r="F262" s="23" t="s">
        <v>151</v>
      </c>
      <c r="G262" s="27" t="s">
        <v>68</v>
      </c>
      <c r="H262" s="28">
        <v>3395304</v>
      </c>
      <c r="I262" s="24">
        <v>44713</v>
      </c>
      <c r="J262" s="24">
        <v>44986</v>
      </c>
      <c r="K262" s="23" t="s">
        <v>25</v>
      </c>
      <c r="L262" s="22" t="s">
        <v>29</v>
      </c>
      <c r="M262" s="22" t="s">
        <v>449</v>
      </c>
      <c r="N262" s="22"/>
      <c r="O262" s="22"/>
      <c r="P262" s="22"/>
    </row>
    <row r="263" spans="1:16" s="1" customFormat="1" ht="299.25" x14ac:dyDescent="0.25">
      <c r="A263" s="22">
        <v>237</v>
      </c>
      <c r="B263" s="23" t="s">
        <v>152</v>
      </c>
      <c r="C263" s="23" t="s">
        <v>150</v>
      </c>
      <c r="D263" s="22" t="s">
        <v>198</v>
      </c>
      <c r="E263" s="23">
        <v>1</v>
      </c>
      <c r="F263" s="23" t="s">
        <v>151</v>
      </c>
      <c r="G263" s="27" t="s">
        <v>51</v>
      </c>
      <c r="H263" s="28">
        <v>4032000</v>
      </c>
      <c r="I263" s="24">
        <v>44621</v>
      </c>
      <c r="J263" s="24">
        <v>45413</v>
      </c>
      <c r="K263" s="23" t="s">
        <v>25</v>
      </c>
      <c r="L263" s="22" t="s">
        <v>29</v>
      </c>
      <c r="M263" s="22" t="s">
        <v>494</v>
      </c>
      <c r="N263" s="22" t="s">
        <v>29</v>
      </c>
      <c r="O263" s="22"/>
      <c r="P263" s="22"/>
    </row>
    <row r="264" spans="1:16" s="1" customFormat="1" ht="63" x14ac:dyDescent="0.25">
      <c r="A264" s="22">
        <v>238</v>
      </c>
      <c r="B264" s="23" t="s">
        <v>303</v>
      </c>
      <c r="C264" s="23" t="s">
        <v>140</v>
      </c>
      <c r="D264" s="27" t="s">
        <v>302</v>
      </c>
      <c r="E264" s="23">
        <v>1</v>
      </c>
      <c r="F264" s="23" t="s">
        <v>21</v>
      </c>
      <c r="G264" s="27" t="s">
        <v>51</v>
      </c>
      <c r="H264" s="7">
        <v>4224000</v>
      </c>
      <c r="I264" s="15">
        <v>44593</v>
      </c>
      <c r="J264" s="15">
        <v>44896</v>
      </c>
      <c r="K264" s="23" t="s">
        <v>26</v>
      </c>
      <c r="L264" s="22" t="s">
        <v>29</v>
      </c>
      <c r="M264" s="22" t="s">
        <v>451</v>
      </c>
      <c r="N264" s="22"/>
      <c r="O264" s="22"/>
      <c r="P264" s="22"/>
    </row>
    <row r="265" spans="1:16" s="1" customFormat="1" ht="63" x14ac:dyDescent="0.25">
      <c r="A265" s="22">
        <v>239</v>
      </c>
      <c r="B265" s="22" t="s">
        <v>143</v>
      </c>
      <c r="C265" s="22" t="s">
        <v>143</v>
      </c>
      <c r="D265" s="27" t="s">
        <v>144</v>
      </c>
      <c r="E265" s="23">
        <v>1</v>
      </c>
      <c r="F265" s="23" t="s">
        <v>21</v>
      </c>
      <c r="G265" s="27" t="s">
        <v>68</v>
      </c>
      <c r="H265" s="28">
        <v>2216000</v>
      </c>
      <c r="I265" s="24">
        <v>44593</v>
      </c>
      <c r="J265" s="24">
        <v>44927</v>
      </c>
      <c r="K265" s="23" t="s">
        <v>25</v>
      </c>
      <c r="L265" s="22" t="s">
        <v>29</v>
      </c>
      <c r="M265" s="22" t="s">
        <v>451</v>
      </c>
      <c r="N265" s="22"/>
      <c r="O265" s="22"/>
      <c r="P265" s="22"/>
    </row>
    <row r="266" spans="1:16" s="1" customFormat="1" ht="126" x14ac:dyDescent="0.25">
      <c r="A266" s="22">
        <v>240</v>
      </c>
      <c r="B266" s="23" t="s">
        <v>42</v>
      </c>
      <c r="C266" s="22" t="s">
        <v>20</v>
      </c>
      <c r="D266" s="23" t="s">
        <v>43</v>
      </c>
      <c r="E266" s="23">
        <v>1</v>
      </c>
      <c r="F266" s="23" t="s">
        <v>21</v>
      </c>
      <c r="G266" s="27" t="s">
        <v>44</v>
      </c>
      <c r="H266" s="28">
        <v>2452713</v>
      </c>
      <c r="I266" s="24">
        <v>44896</v>
      </c>
      <c r="J266" s="15">
        <v>45261</v>
      </c>
      <c r="K266" s="23" t="s">
        <v>25</v>
      </c>
      <c r="L266" s="22" t="s">
        <v>29</v>
      </c>
      <c r="M266" s="22" t="s">
        <v>456</v>
      </c>
      <c r="N266" s="22"/>
      <c r="O266" s="22"/>
      <c r="P266" s="22"/>
    </row>
    <row r="267" spans="1:16" s="1" customFormat="1" ht="47.25" x14ac:dyDescent="0.25">
      <c r="A267" s="22">
        <v>241</v>
      </c>
      <c r="B267" s="22" t="s">
        <v>443</v>
      </c>
      <c r="C267" s="22" t="s">
        <v>442</v>
      </c>
      <c r="D267" s="23" t="s">
        <v>444</v>
      </c>
      <c r="E267" s="23">
        <v>1</v>
      </c>
      <c r="F267" s="23" t="s">
        <v>21</v>
      </c>
      <c r="G267" s="27" t="s">
        <v>70</v>
      </c>
      <c r="H267" s="28">
        <v>3828576</v>
      </c>
      <c r="I267" s="24">
        <v>44593</v>
      </c>
      <c r="J267" s="24">
        <v>44896</v>
      </c>
      <c r="K267" s="23" t="s">
        <v>25</v>
      </c>
      <c r="L267" s="22" t="s">
        <v>29</v>
      </c>
      <c r="M267" s="22"/>
      <c r="N267" s="22"/>
      <c r="O267" s="22" t="s">
        <v>445</v>
      </c>
      <c r="P267" s="22"/>
    </row>
    <row r="268" spans="1:16" s="1" customFormat="1" ht="94.5" x14ac:dyDescent="0.25">
      <c r="A268" s="22">
        <v>242</v>
      </c>
      <c r="B268" s="23" t="s">
        <v>304</v>
      </c>
      <c r="C268" s="23" t="s">
        <v>139</v>
      </c>
      <c r="D268" s="23" t="s">
        <v>202</v>
      </c>
      <c r="E268" s="23">
        <v>1</v>
      </c>
      <c r="F268" s="23" t="s">
        <v>21</v>
      </c>
      <c r="G268" s="27" t="s">
        <v>51</v>
      </c>
      <c r="H268" s="7">
        <v>1296000</v>
      </c>
      <c r="I268" s="15">
        <v>44593</v>
      </c>
      <c r="J268" s="15">
        <v>44896</v>
      </c>
      <c r="K268" s="23" t="s">
        <v>40</v>
      </c>
      <c r="L268" s="22" t="s">
        <v>114</v>
      </c>
      <c r="M268" s="22" t="s">
        <v>457</v>
      </c>
      <c r="N268" s="22"/>
      <c r="O268" s="22"/>
      <c r="P268" s="22"/>
    </row>
    <row r="269" spans="1:16" s="1" customFormat="1" ht="126" x14ac:dyDescent="0.25">
      <c r="A269" s="22">
        <v>243</v>
      </c>
      <c r="B269" s="22" t="s">
        <v>269</v>
      </c>
      <c r="C269" s="22" t="s">
        <v>131</v>
      </c>
      <c r="D269" s="23" t="s">
        <v>132</v>
      </c>
      <c r="E269" s="9">
        <v>2341</v>
      </c>
      <c r="F269" s="23" t="s">
        <v>21</v>
      </c>
      <c r="G269" s="23" t="s">
        <v>350</v>
      </c>
      <c r="H269" s="28">
        <v>3754076.92</v>
      </c>
      <c r="I269" s="24">
        <v>44593</v>
      </c>
      <c r="J269" s="24">
        <v>45261</v>
      </c>
      <c r="K269" s="23" t="s">
        <v>26</v>
      </c>
      <c r="L269" s="22" t="s">
        <v>29</v>
      </c>
      <c r="M269" s="22" t="s">
        <v>458</v>
      </c>
      <c r="N269" s="22"/>
      <c r="O269" s="22"/>
      <c r="P269" s="22"/>
    </row>
    <row r="270" spans="1:16" s="1" customFormat="1" ht="63" x14ac:dyDescent="0.25">
      <c r="A270" s="22">
        <v>244</v>
      </c>
      <c r="B270" s="22" t="s">
        <v>269</v>
      </c>
      <c r="C270" s="22" t="s">
        <v>131</v>
      </c>
      <c r="D270" s="23" t="s">
        <v>133</v>
      </c>
      <c r="E270" s="9">
        <v>171</v>
      </c>
      <c r="F270" s="23" t="s">
        <v>21</v>
      </c>
      <c r="G270" s="23" t="s">
        <v>348</v>
      </c>
      <c r="H270" s="28">
        <v>747470</v>
      </c>
      <c r="I270" s="24">
        <v>44593</v>
      </c>
      <c r="J270" s="24">
        <v>45261</v>
      </c>
      <c r="K270" s="23" t="s">
        <v>26</v>
      </c>
      <c r="L270" s="22" t="s">
        <v>29</v>
      </c>
      <c r="M270" s="22" t="s">
        <v>458</v>
      </c>
      <c r="N270" s="22"/>
      <c r="O270" s="22"/>
      <c r="P270" s="22"/>
    </row>
    <row r="271" spans="1:16" s="1" customFormat="1" ht="110.25" x14ac:dyDescent="0.25">
      <c r="A271" s="22">
        <v>245</v>
      </c>
      <c r="B271" s="23">
        <v>38</v>
      </c>
      <c r="C271" s="23" t="s">
        <v>83</v>
      </c>
      <c r="D271" s="23" t="s">
        <v>454</v>
      </c>
      <c r="E271" s="23">
        <v>1</v>
      </c>
      <c r="F271" s="23" t="s">
        <v>21</v>
      </c>
      <c r="G271" s="27" t="s">
        <v>65</v>
      </c>
      <c r="H271" s="28">
        <v>1600000</v>
      </c>
      <c r="I271" s="24">
        <v>44621</v>
      </c>
      <c r="J271" s="24">
        <v>44986</v>
      </c>
      <c r="K271" s="23" t="s">
        <v>25</v>
      </c>
      <c r="L271" s="22" t="s">
        <v>29</v>
      </c>
      <c r="M271" s="22" t="s">
        <v>452</v>
      </c>
      <c r="N271" s="22"/>
      <c r="O271" s="22"/>
      <c r="P271" s="22"/>
    </row>
    <row r="272" spans="1:16" s="1" customFormat="1" ht="63" x14ac:dyDescent="0.25">
      <c r="A272" s="22">
        <v>246</v>
      </c>
      <c r="B272" s="23" t="s">
        <v>46</v>
      </c>
      <c r="C272" s="23" t="s">
        <v>46</v>
      </c>
      <c r="D272" s="23" t="s">
        <v>455</v>
      </c>
      <c r="E272" s="23">
        <v>1</v>
      </c>
      <c r="F272" s="23" t="s">
        <v>21</v>
      </c>
      <c r="G272" s="27" t="s">
        <v>65</v>
      </c>
      <c r="H272" s="28">
        <v>4930000</v>
      </c>
      <c r="I272" s="24">
        <v>44652</v>
      </c>
      <c r="J272" s="24">
        <v>44896</v>
      </c>
      <c r="K272" s="23" t="s">
        <v>25</v>
      </c>
      <c r="L272" s="22" t="s">
        <v>29</v>
      </c>
      <c r="M272" s="22" t="s">
        <v>453</v>
      </c>
      <c r="N272" s="22"/>
      <c r="O272" s="22"/>
      <c r="P272" s="22"/>
    </row>
    <row r="273" spans="1:16" s="1" customFormat="1" ht="204.75" x14ac:dyDescent="0.25">
      <c r="A273" s="22">
        <v>247</v>
      </c>
      <c r="B273" s="23" t="s">
        <v>23</v>
      </c>
      <c r="C273" s="23" t="s">
        <v>23</v>
      </c>
      <c r="D273" s="23" t="s">
        <v>469</v>
      </c>
      <c r="E273" s="23">
        <v>5</v>
      </c>
      <c r="F273" s="23" t="s">
        <v>21</v>
      </c>
      <c r="G273" s="27" t="s">
        <v>65</v>
      </c>
      <c r="H273" s="28">
        <f>1500000+5000000+2500000+700000+1500000</f>
        <v>11200000</v>
      </c>
      <c r="I273" s="24">
        <v>44621</v>
      </c>
      <c r="J273" s="24">
        <v>44682</v>
      </c>
      <c r="K273" s="23" t="s">
        <v>25</v>
      </c>
      <c r="L273" s="22" t="s">
        <v>29</v>
      </c>
      <c r="M273" s="22" t="s">
        <v>470</v>
      </c>
      <c r="N273" s="22"/>
      <c r="O273" s="22"/>
      <c r="P273" s="22"/>
    </row>
    <row r="274" spans="1:16" s="1" customFormat="1" ht="157.5" x14ac:dyDescent="0.25">
      <c r="A274" s="22">
        <v>248</v>
      </c>
      <c r="B274" s="23" t="s">
        <v>87</v>
      </c>
      <c r="C274" s="23" t="s">
        <v>87</v>
      </c>
      <c r="D274" s="23" t="s">
        <v>476</v>
      </c>
      <c r="E274" s="23">
        <v>1</v>
      </c>
      <c r="F274" s="23" t="s">
        <v>21</v>
      </c>
      <c r="G274" s="27" t="s">
        <v>65</v>
      </c>
      <c r="H274" s="28">
        <v>3360000</v>
      </c>
      <c r="I274" s="24">
        <v>44621</v>
      </c>
      <c r="J274" s="24">
        <v>44682</v>
      </c>
      <c r="K274" s="23" t="s">
        <v>25</v>
      </c>
      <c r="L274" s="22" t="s">
        <v>29</v>
      </c>
      <c r="M274" s="22" t="s">
        <v>475</v>
      </c>
      <c r="N274" s="22"/>
      <c r="O274" s="22"/>
      <c r="P274" s="22"/>
    </row>
    <row r="275" spans="1:16" s="1" customFormat="1" ht="94.5" x14ac:dyDescent="0.25">
      <c r="A275" s="22">
        <v>249</v>
      </c>
      <c r="B275" s="23" t="s">
        <v>86</v>
      </c>
      <c r="C275" s="23" t="s">
        <v>86</v>
      </c>
      <c r="D275" s="23" t="s">
        <v>473</v>
      </c>
      <c r="E275" s="23">
        <v>1</v>
      </c>
      <c r="F275" s="23" t="s">
        <v>21</v>
      </c>
      <c r="G275" s="27" t="s">
        <v>62</v>
      </c>
      <c r="H275" s="28">
        <v>2528800.0499999998</v>
      </c>
      <c r="I275" s="24">
        <v>44621</v>
      </c>
      <c r="J275" s="15">
        <v>44803</v>
      </c>
      <c r="K275" s="23" t="s">
        <v>25</v>
      </c>
      <c r="L275" s="22" t="s">
        <v>29</v>
      </c>
      <c r="M275" s="22" t="s">
        <v>468</v>
      </c>
      <c r="N275" s="22"/>
      <c r="O275" s="22"/>
      <c r="P275" s="22"/>
    </row>
    <row r="276" spans="1:16" s="1" customFormat="1" ht="110.25" x14ac:dyDescent="0.25">
      <c r="A276" s="22">
        <v>250</v>
      </c>
      <c r="B276" s="23" t="s">
        <v>308</v>
      </c>
      <c r="C276" s="23" t="s">
        <v>308</v>
      </c>
      <c r="D276" s="23" t="s">
        <v>436</v>
      </c>
      <c r="E276" s="23">
        <v>1</v>
      </c>
      <c r="F276" s="23" t="s">
        <v>21</v>
      </c>
      <c r="G276" s="27" t="s">
        <v>65</v>
      </c>
      <c r="H276" s="28">
        <v>1300000</v>
      </c>
      <c r="I276" s="24">
        <v>44652</v>
      </c>
      <c r="J276" s="15">
        <v>44743</v>
      </c>
      <c r="K276" s="23" t="s">
        <v>25</v>
      </c>
      <c r="L276" s="22" t="s">
        <v>29</v>
      </c>
      <c r="M276" s="22" t="s">
        <v>479</v>
      </c>
      <c r="N276" s="22" t="s">
        <v>29</v>
      </c>
      <c r="O276" s="22"/>
      <c r="P276" s="22"/>
    </row>
    <row r="277" spans="1:16" s="1" customFormat="1" ht="31.5" x14ac:dyDescent="0.25">
      <c r="A277" s="22">
        <v>251</v>
      </c>
      <c r="B277" s="23" t="s">
        <v>308</v>
      </c>
      <c r="C277" s="23" t="s">
        <v>308</v>
      </c>
      <c r="D277" s="23" t="s">
        <v>480</v>
      </c>
      <c r="E277" s="23">
        <v>1</v>
      </c>
      <c r="F277" s="23" t="s">
        <v>21</v>
      </c>
      <c r="G277" s="27" t="s">
        <v>44</v>
      </c>
      <c r="H277" s="28">
        <v>1200000</v>
      </c>
      <c r="I277" s="24">
        <v>44652</v>
      </c>
      <c r="J277" s="24">
        <v>44743</v>
      </c>
      <c r="K277" s="23" t="s">
        <v>25</v>
      </c>
      <c r="L277" s="22" t="s">
        <v>29</v>
      </c>
      <c r="M277" s="22"/>
      <c r="N277" s="22"/>
      <c r="O277" s="22" t="s">
        <v>445</v>
      </c>
      <c r="P277" s="22"/>
    </row>
    <row r="278" spans="1:16" s="1" customFormat="1" ht="344.25" customHeight="1" x14ac:dyDescent="0.25">
      <c r="A278" s="22">
        <v>252</v>
      </c>
      <c r="B278" s="23" t="s">
        <v>363</v>
      </c>
      <c r="C278" s="23" t="s">
        <v>362</v>
      </c>
      <c r="D278" s="23" t="s">
        <v>487</v>
      </c>
      <c r="E278" s="23">
        <v>7</v>
      </c>
      <c r="F278" s="23" t="s">
        <v>226</v>
      </c>
      <c r="G278" s="23" t="s">
        <v>357</v>
      </c>
      <c r="H278" s="28">
        <v>34141360</v>
      </c>
      <c r="I278" s="24">
        <v>44652</v>
      </c>
      <c r="J278" s="15">
        <v>44805</v>
      </c>
      <c r="K278" s="23" t="s">
        <v>25</v>
      </c>
      <c r="L278" s="22" t="s">
        <v>29</v>
      </c>
      <c r="M278" s="22" t="s">
        <v>488</v>
      </c>
      <c r="N278" s="22" t="s">
        <v>29</v>
      </c>
      <c r="O278" s="22"/>
      <c r="P278" s="22"/>
    </row>
    <row r="279" spans="1:16" s="1" customFormat="1" ht="110.25" x14ac:dyDescent="0.25">
      <c r="A279" s="22">
        <v>253</v>
      </c>
      <c r="B279" s="23" t="s">
        <v>273</v>
      </c>
      <c r="C279" s="23" t="s">
        <v>48</v>
      </c>
      <c r="D279" s="23" t="s">
        <v>483</v>
      </c>
      <c r="E279" s="23">
        <v>1</v>
      </c>
      <c r="F279" s="23" t="s">
        <v>21</v>
      </c>
      <c r="G279" s="23" t="s">
        <v>45</v>
      </c>
      <c r="H279" s="28">
        <v>1557340</v>
      </c>
      <c r="I279" s="24">
        <v>44652</v>
      </c>
      <c r="J279" s="24">
        <v>44805</v>
      </c>
      <c r="K279" s="23" t="s">
        <v>25</v>
      </c>
      <c r="L279" s="22" t="s">
        <v>29</v>
      </c>
      <c r="M279" s="22" t="s">
        <v>482</v>
      </c>
      <c r="N279" s="22" t="s">
        <v>29</v>
      </c>
      <c r="O279" s="22"/>
      <c r="P279" s="22"/>
    </row>
    <row r="280" spans="1:16" s="1" customFormat="1" ht="63" x14ac:dyDescent="0.25">
      <c r="A280" s="22">
        <v>254</v>
      </c>
      <c r="B280" s="22" t="s">
        <v>85</v>
      </c>
      <c r="C280" s="22" t="s">
        <v>87</v>
      </c>
      <c r="D280" s="23" t="s">
        <v>481</v>
      </c>
      <c r="E280" s="23">
        <v>1</v>
      </c>
      <c r="F280" s="23" t="s">
        <v>21</v>
      </c>
      <c r="G280" s="23" t="s">
        <v>45</v>
      </c>
      <c r="H280" s="28">
        <v>9255600</v>
      </c>
      <c r="I280" s="24">
        <v>44621</v>
      </c>
      <c r="J280" s="24">
        <v>44713</v>
      </c>
      <c r="K280" s="23" t="s">
        <v>25</v>
      </c>
      <c r="L280" s="22" t="s">
        <v>29</v>
      </c>
      <c r="M280" s="22" t="s">
        <v>484</v>
      </c>
      <c r="N280" s="22"/>
      <c r="O280" s="22"/>
      <c r="P280" s="22"/>
    </row>
    <row r="281" spans="1:16" s="1" customFormat="1" ht="173.25" x14ac:dyDescent="0.25">
      <c r="A281" s="22">
        <v>255</v>
      </c>
      <c r="B281" s="6" t="s">
        <v>94</v>
      </c>
      <c r="C281" s="6" t="s">
        <v>94</v>
      </c>
      <c r="D281" s="23" t="s">
        <v>115</v>
      </c>
      <c r="E281" s="23">
        <v>1</v>
      </c>
      <c r="F281" s="23" t="s">
        <v>18</v>
      </c>
      <c r="G281" s="27" t="s">
        <v>71</v>
      </c>
      <c r="H281" s="28">
        <v>940000</v>
      </c>
      <c r="I281" s="24">
        <v>44652</v>
      </c>
      <c r="J281" s="24">
        <v>44774</v>
      </c>
      <c r="K281" s="23" t="s">
        <v>26</v>
      </c>
      <c r="L281" s="22" t="s">
        <v>29</v>
      </c>
      <c r="M281" s="22" t="s">
        <v>491</v>
      </c>
      <c r="N281" s="22"/>
      <c r="O281" s="22"/>
      <c r="P281" s="22"/>
    </row>
    <row r="282" spans="1:16" s="1" customFormat="1" ht="110.25" customHeight="1" x14ac:dyDescent="0.25">
      <c r="A282" s="22">
        <v>256</v>
      </c>
      <c r="B282" s="22" t="s">
        <v>84</v>
      </c>
      <c r="C282" s="22" t="s">
        <v>84</v>
      </c>
      <c r="D282" s="23" t="s">
        <v>216</v>
      </c>
      <c r="E282" s="23">
        <v>1</v>
      </c>
      <c r="F282" s="23" t="s">
        <v>21</v>
      </c>
      <c r="G282" s="27" t="s">
        <v>249</v>
      </c>
      <c r="H282" s="28">
        <v>57931161.200000003</v>
      </c>
      <c r="I282" s="24">
        <v>44652</v>
      </c>
      <c r="J282" s="24">
        <v>45017</v>
      </c>
      <c r="K282" s="23" t="s">
        <v>25</v>
      </c>
      <c r="L282" s="22" t="s">
        <v>29</v>
      </c>
      <c r="M282" s="22" t="s">
        <v>492</v>
      </c>
      <c r="N282" s="22"/>
      <c r="O282" s="22"/>
      <c r="P282" s="22"/>
    </row>
    <row r="283" spans="1:16" s="1" customFormat="1" ht="47.25" customHeight="1" x14ac:dyDescent="0.25">
      <c r="A283" s="22">
        <v>257</v>
      </c>
      <c r="B283" s="23" t="s">
        <v>275</v>
      </c>
      <c r="C283" s="23" t="s">
        <v>47</v>
      </c>
      <c r="D283" s="23" t="s">
        <v>485</v>
      </c>
      <c r="E283" s="23">
        <v>1</v>
      </c>
      <c r="F283" s="23" t="s">
        <v>21</v>
      </c>
      <c r="G283" s="23" t="s">
        <v>45</v>
      </c>
      <c r="H283" s="28">
        <v>3000000</v>
      </c>
      <c r="I283" s="24">
        <v>44652</v>
      </c>
      <c r="J283" s="15">
        <v>45992</v>
      </c>
      <c r="K283" s="23" t="s">
        <v>25</v>
      </c>
      <c r="L283" s="22" t="s">
        <v>29</v>
      </c>
      <c r="M283" s="22" t="s">
        <v>493</v>
      </c>
      <c r="N283" s="22"/>
      <c r="O283" s="22"/>
      <c r="P283" s="22"/>
    </row>
    <row r="284" spans="1:16" s="1" customFormat="1" ht="299.25" x14ac:dyDescent="0.25">
      <c r="A284" s="22">
        <v>258</v>
      </c>
      <c r="B284" s="23" t="s">
        <v>152</v>
      </c>
      <c r="C284" s="23" t="s">
        <v>150</v>
      </c>
      <c r="D284" s="22" t="s">
        <v>198</v>
      </c>
      <c r="E284" s="23">
        <v>1</v>
      </c>
      <c r="F284" s="23" t="s">
        <v>151</v>
      </c>
      <c r="G284" s="27" t="s">
        <v>51</v>
      </c>
      <c r="H284" s="28">
        <v>4032000</v>
      </c>
      <c r="I284" s="24">
        <v>44652</v>
      </c>
      <c r="J284" s="24">
        <v>45413</v>
      </c>
      <c r="K284" s="23" t="s">
        <v>40</v>
      </c>
      <c r="L284" s="22" t="s">
        <v>114</v>
      </c>
      <c r="M284" s="22" t="s">
        <v>494</v>
      </c>
      <c r="N284" s="22" t="s">
        <v>29</v>
      </c>
      <c r="O284" s="22"/>
      <c r="P284" s="22"/>
    </row>
    <row r="285" spans="1:16" s="1" customFormat="1" ht="112.5" customHeight="1" x14ac:dyDescent="0.25">
      <c r="A285" s="22">
        <v>259</v>
      </c>
      <c r="B285" s="22" t="s">
        <v>411</v>
      </c>
      <c r="C285" s="22" t="s">
        <v>410</v>
      </c>
      <c r="D285" s="23" t="s">
        <v>409</v>
      </c>
      <c r="E285" s="23">
        <v>1</v>
      </c>
      <c r="F285" s="23" t="s">
        <v>21</v>
      </c>
      <c r="G285" s="27" t="s">
        <v>249</v>
      </c>
      <c r="H285" s="28">
        <v>91552356.230000004</v>
      </c>
      <c r="I285" s="24">
        <v>44652</v>
      </c>
      <c r="J285" s="24">
        <v>44958</v>
      </c>
      <c r="K285" s="23" t="s">
        <v>26</v>
      </c>
      <c r="L285" s="22" t="s">
        <v>29</v>
      </c>
      <c r="M285" s="22" t="s">
        <v>453</v>
      </c>
      <c r="N285" s="22" t="s">
        <v>29</v>
      </c>
      <c r="O285" s="22"/>
      <c r="P285" s="22"/>
    </row>
    <row r="286" spans="1:16" s="1" customFormat="1" ht="110.25" x14ac:dyDescent="0.25">
      <c r="A286" s="22">
        <v>260</v>
      </c>
      <c r="B286" s="14" t="s">
        <v>103</v>
      </c>
      <c r="C286" s="14" t="s">
        <v>103</v>
      </c>
      <c r="D286" s="23" t="s">
        <v>490</v>
      </c>
      <c r="E286" s="23">
        <v>1</v>
      </c>
      <c r="F286" s="23" t="s">
        <v>21</v>
      </c>
      <c r="G286" s="23" t="s">
        <v>64</v>
      </c>
      <c r="H286" s="28">
        <v>1100000</v>
      </c>
      <c r="I286" s="24">
        <v>44682</v>
      </c>
      <c r="J286" s="15">
        <v>44774</v>
      </c>
      <c r="K286" s="22" t="s">
        <v>25</v>
      </c>
      <c r="L286" s="22" t="s">
        <v>29</v>
      </c>
      <c r="M286" s="22" t="s">
        <v>496</v>
      </c>
      <c r="N286" s="22"/>
      <c r="O286" s="22"/>
      <c r="P286" s="22"/>
    </row>
    <row r="287" spans="1:16" s="1" customFormat="1" ht="47.25" x14ac:dyDescent="0.25">
      <c r="A287" s="22">
        <v>261</v>
      </c>
      <c r="B287" s="23">
        <v>38</v>
      </c>
      <c r="C287" s="23" t="s">
        <v>83</v>
      </c>
      <c r="D287" s="23" t="s">
        <v>454</v>
      </c>
      <c r="E287" s="23">
        <v>1</v>
      </c>
      <c r="F287" s="23" t="s">
        <v>21</v>
      </c>
      <c r="G287" s="27" t="s">
        <v>65</v>
      </c>
      <c r="H287" s="28">
        <v>1600000</v>
      </c>
      <c r="I287" s="24">
        <v>44682</v>
      </c>
      <c r="J287" s="24">
        <v>44986</v>
      </c>
      <c r="K287" s="23" t="s">
        <v>25</v>
      </c>
      <c r="L287" s="22" t="s">
        <v>29</v>
      </c>
      <c r="M287" s="22" t="s">
        <v>499</v>
      </c>
      <c r="N287" s="22"/>
      <c r="O287" s="22"/>
      <c r="P287" s="22"/>
    </row>
    <row r="288" spans="1:16" s="1" customFormat="1" ht="47.25" x14ac:dyDescent="0.25">
      <c r="A288" s="22">
        <v>262</v>
      </c>
      <c r="B288" s="38" t="s">
        <v>501</v>
      </c>
      <c r="C288" s="38" t="s">
        <v>502</v>
      </c>
      <c r="D288" s="16" t="s">
        <v>503</v>
      </c>
      <c r="E288" s="16">
        <v>24</v>
      </c>
      <c r="F288" s="16" t="s">
        <v>18</v>
      </c>
      <c r="G288" s="17" t="s">
        <v>22</v>
      </c>
      <c r="H288" s="20">
        <v>1100000</v>
      </c>
      <c r="I288" s="18">
        <v>44743</v>
      </c>
      <c r="J288" s="18">
        <v>44774</v>
      </c>
      <c r="K288" s="16" t="s">
        <v>25</v>
      </c>
      <c r="L288" s="22" t="s">
        <v>29</v>
      </c>
      <c r="M288" s="22"/>
      <c r="N288" s="22"/>
      <c r="O288" s="22" t="s">
        <v>445</v>
      </c>
      <c r="P288" s="22"/>
    </row>
    <row r="289" spans="1:16206" s="1" customFormat="1" ht="122.25" customHeight="1" x14ac:dyDescent="0.25">
      <c r="A289" s="22">
        <v>263</v>
      </c>
      <c r="B289" s="23" t="s">
        <v>100</v>
      </c>
      <c r="C289" s="23" t="s">
        <v>261</v>
      </c>
      <c r="D289" s="23" t="s">
        <v>356</v>
      </c>
      <c r="E289" s="23">
        <v>2</v>
      </c>
      <c r="F289" s="23" t="s">
        <v>21</v>
      </c>
      <c r="G289" s="23" t="s">
        <v>71</v>
      </c>
      <c r="H289" s="28">
        <v>900000</v>
      </c>
      <c r="I289" s="24">
        <v>44774</v>
      </c>
      <c r="J289" s="24">
        <v>44835</v>
      </c>
      <c r="K289" s="23" t="s">
        <v>25</v>
      </c>
      <c r="L289" s="22" t="s">
        <v>29</v>
      </c>
      <c r="M289" s="22" t="s">
        <v>497</v>
      </c>
      <c r="N289" s="22"/>
      <c r="O289" s="22"/>
      <c r="P289" s="22"/>
    </row>
    <row r="290" spans="1:16206" s="1" customFormat="1" ht="63" x14ac:dyDescent="0.25">
      <c r="A290" s="22">
        <v>264</v>
      </c>
      <c r="B290" s="23" t="s">
        <v>260</v>
      </c>
      <c r="C290" s="23" t="s">
        <v>260</v>
      </c>
      <c r="D290" s="23" t="s">
        <v>327</v>
      </c>
      <c r="E290" s="23">
        <v>1</v>
      </c>
      <c r="F290" s="23" t="s">
        <v>21</v>
      </c>
      <c r="G290" s="23" t="s">
        <v>71</v>
      </c>
      <c r="H290" s="28">
        <v>1400000</v>
      </c>
      <c r="I290" s="24">
        <v>44743</v>
      </c>
      <c r="J290" s="24">
        <v>44805</v>
      </c>
      <c r="K290" s="23" t="s">
        <v>25</v>
      </c>
      <c r="L290" s="22" t="s">
        <v>29</v>
      </c>
      <c r="M290" s="22" t="s">
        <v>500</v>
      </c>
      <c r="N290" s="22"/>
      <c r="O290" s="22"/>
      <c r="P290" s="22"/>
    </row>
    <row r="291" spans="1:16206" s="1" customFormat="1" ht="110.25" x14ac:dyDescent="0.25">
      <c r="A291" s="22">
        <v>265</v>
      </c>
      <c r="B291" s="23" t="s">
        <v>263</v>
      </c>
      <c r="C291" s="23" t="s">
        <v>230</v>
      </c>
      <c r="D291" s="23" t="s">
        <v>315</v>
      </c>
      <c r="E291" s="9">
        <v>41659</v>
      </c>
      <c r="F291" s="23" t="s">
        <v>18</v>
      </c>
      <c r="G291" s="27" t="s">
        <v>63</v>
      </c>
      <c r="H291" s="28">
        <v>1581273.36</v>
      </c>
      <c r="I291" s="24">
        <v>44713</v>
      </c>
      <c r="J291" s="24">
        <v>45474</v>
      </c>
      <c r="K291" s="23" t="s">
        <v>26</v>
      </c>
      <c r="L291" s="22" t="s">
        <v>29</v>
      </c>
      <c r="M291" s="22" t="s">
        <v>505</v>
      </c>
      <c r="N291" s="22"/>
      <c r="O291" s="22"/>
      <c r="P291" s="22"/>
    </row>
    <row r="292" spans="1:16206" s="1" customFormat="1" ht="110.25" x14ac:dyDescent="0.25">
      <c r="A292" s="22">
        <v>266</v>
      </c>
      <c r="B292" s="23" t="s">
        <v>263</v>
      </c>
      <c r="C292" s="23" t="s">
        <v>230</v>
      </c>
      <c r="D292" s="23" t="s">
        <v>315</v>
      </c>
      <c r="E292" s="9">
        <v>25877</v>
      </c>
      <c r="F292" s="23" t="s">
        <v>18</v>
      </c>
      <c r="G292" s="27" t="s">
        <v>400</v>
      </c>
      <c r="H292" s="28">
        <v>1134359.26</v>
      </c>
      <c r="I292" s="24">
        <v>44713</v>
      </c>
      <c r="J292" s="24">
        <v>45474</v>
      </c>
      <c r="K292" s="23" t="s">
        <v>26</v>
      </c>
      <c r="L292" s="22" t="s">
        <v>29</v>
      </c>
      <c r="M292" s="22" t="s">
        <v>505</v>
      </c>
      <c r="N292" s="22"/>
      <c r="O292" s="22"/>
      <c r="P292" s="22"/>
    </row>
    <row r="293" spans="1:16206" s="1" customFormat="1" ht="236.25" x14ac:dyDescent="0.25">
      <c r="A293" s="22">
        <v>267</v>
      </c>
      <c r="B293" s="22" t="s">
        <v>79</v>
      </c>
      <c r="C293" s="22" t="s">
        <v>512</v>
      </c>
      <c r="D293" s="23" t="s">
        <v>81</v>
      </c>
      <c r="E293" s="23">
        <v>22</v>
      </c>
      <c r="F293" s="23" t="s">
        <v>21</v>
      </c>
      <c r="G293" s="27" t="s">
        <v>51</v>
      </c>
      <c r="H293" s="28">
        <v>780000</v>
      </c>
      <c r="I293" s="24">
        <v>44713</v>
      </c>
      <c r="J293" s="24">
        <v>45261</v>
      </c>
      <c r="K293" s="23" t="s">
        <v>40</v>
      </c>
      <c r="L293" s="22" t="s">
        <v>114</v>
      </c>
      <c r="M293" s="22" t="s">
        <v>513</v>
      </c>
      <c r="N293" s="22"/>
      <c r="O293" s="22"/>
      <c r="P293" s="22"/>
    </row>
    <row r="294" spans="1:16206" s="1" customFormat="1" ht="189" x14ac:dyDescent="0.25">
      <c r="A294" s="22">
        <v>268</v>
      </c>
      <c r="B294" s="6" t="s">
        <v>109</v>
      </c>
      <c r="C294" s="6" t="s">
        <v>110</v>
      </c>
      <c r="D294" s="23" t="s">
        <v>225</v>
      </c>
      <c r="E294" s="11">
        <v>1</v>
      </c>
      <c r="F294" s="23" t="s">
        <v>21</v>
      </c>
      <c r="G294" s="27" t="s">
        <v>51</v>
      </c>
      <c r="H294" s="28">
        <v>1728000</v>
      </c>
      <c r="I294" s="24">
        <v>44743</v>
      </c>
      <c r="J294" s="24">
        <v>45078</v>
      </c>
      <c r="K294" s="23" t="s">
        <v>40</v>
      </c>
      <c r="L294" s="22" t="s">
        <v>114</v>
      </c>
      <c r="M294" s="22" t="s">
        <v>514</v>
      </c>
      <c r="N294" s="22"/>
      <c r="O294" s="22"/>
      <c r="P294" s="22"/>
    </row>
    <row r="295" spans="1:16206" s="1" customFormat="1" ht="409.6" customHeight="1" x14ac:dyDescent="0.25">
      <c r="A295" s="22">
        <v>269</v>
      </c>
      <c r="B295" s="23" t="s">
        <v>220</v>
      </c>
      <c r="C295" s="23" t="s">
        <v>498</v>
      </c>
      <c r="D295" s="23" t="s">
        <v>511</v>
      </c>
      <c r="E295" s="23">
        <v>8</v>
      </c>
      <c r="F295" s="23" t="s">
        <v>21</v>
      </c>
      <c r="G295" s="27" t="s">
        <v>325</v>
      </c>
      <c r="H295" s="28">
        <v>15584000</v>
      </c>
      <c r="I295" s="24">
        <v>44743</v>
      </c>
      <c r="J295" s="24">
        <v>44866</v>
      </c>
      <c r="K295" s="23" t="s">
        <v>25</v>
      </c>
      <c r="L295" s="22" t="s">
        <v>29</v>
      </c>
      <c r="M295" s="22" t="s">
        <v>504</v>
      </c>
      <c r="N295" s="22" t="s">
        <v>29</v>
      </c>
      <c r="O295" s="22"/>
      <c r="P295" s="22"/>
    </row>
    <row r="296" spans="1:16206" ht="131.25" customHeight="1" x14ac:dyDescent="0.25">
      <c r="A296" s="22">
        <v>270</v>
      </c>
      <c r="B296" s="5" t="s">
        <v>20</v>
      </c>
      <c r="C296" s="5" t="s">
        <v>20</v>
      </c>
      <c r="D296" s="16" t="s">
        <v>506</v>
      </c>
      <c r="E296" s="16">
        <v>1</v>
      </c>
      <c r="F296" s="5" t="s">
        <v>21</v>
      </c>
      <c r="G296" s="5" t="s">
        <v>67</v>
      </c>
      <c r="H296" s="39">
        <v>828000</v>
      </c>
      <c r="I296" s="18">
        <v>44743</v>
      </c>
      <c r="J296" s="36">
        <v>44926</v>
      </c>
      <c r="K296" s="16" t="s">
        <v>26</v>
      </c>
      <c r="L296" s="22" t="s">
        <v>29</v>
      </c>
      <c r="M296" s="22"/>
      <c r="N296" s="22"/>
      <c r="O296" s="22" t="s">
        <v>445</v>
      </c>
      <c r="P296" s="22"/>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c r="JL296" s="1"/>
      <c r="JM296" s="1"/>
      <c r="JN296" s="1"/>
      <c r="JO296" s="1"/>
      <c r="JP296" s="1"/>
      <c r="JQ296" s="1"/>
      <c r="JR296" s="1"/>
      <c r="JS296" s="1"/>
      <c r="JT296" s="1"/>
      <c r="JU296" s="1"/>
      <c r="JV296" s="1"/>
      <c r="JW296" s="1"/>
      <c r="JX296" s="1"/>
      <c r="JY296" s="1"/>
      <c r="JZ296" s="1"/>
      <c r="KA296" s="1"/>
      <c r="KB296" s="1"/>
      <c r="KC296" s="1"/>
      <c r="KD296" s="1"/>
      <c r="KE296" s="1"/>
      <c r="KF296" s="1"/>
      <c r="KG296" s="1"/>
      <c r="KH296" s="1"/>
      <c r="KI296" s="1"/>
      <c r="KJ296" s="1"/>
      <c r="KK296" s="1"/>
      <c r="KL296" s="1"/>
      <c r="KM296" s="1"/>
      <c r="KN296" s="1"/>
      <c r="KO296" s="1"/>
      <c r="KP296" s="1"/>
      <c r="KQ296" s="1"/>
      <c r="KR296" s="1"/>
      <c r="KS296" s="1"/>
      <c r="KT296" s="1"/>
      <c r="KU296" s="1"/>
      <c r="KV296" s="1"/>
      <c r="KW296" s="1"/>
      <c r="KX296" s="1"/>
      <c r="KY296" s="1"/>
      <c r="KZ296" s="1"/>
      <c r="LA296" s="1"/>
      <c r="LB296" s="1"/>
      <c r="LC296" s="1"/>
      <c r="LD296" s="1"/>
      <c r="LE296" s="1"/>
      <c r="LF296" s="1"/>
      <c r="LG296" s="1"/>
      <c r="LH296" s="1"/>
      <c r="LI296" s="1"/>
      <c r="LJ296" s="1"/>
      <c r="LK296" s="1"/>
      <c r="LL296" s="1"/>
      <c r="LM296" s="1"/>
      <c r="LN296" s="1"/>
      <c r="LO296" s="1"/>
      <c r="LP296" s="1"/>
      <c r="LQ296" s="1"/>
      <c r="LR296" s="1"/>
      <c r="LS296" s="1"/>
      <c r="LT296" s="1"/>
      <c r="LU296" s="1"/>
      <c r="LV296" s="1"/>
      <c r="LW296" s="1"/>
      <c r="LX296" s="1"/>
      <c r="LY296" s="1"/>
      <c r="LZ296" s="1"/>
      <c r="MA296" s="1"/>
      <c r="MB296" s="1"/>
      <c r="MC296" s="1"/>
      <c r="MD296" s="1"/>
      <c r="ME296" s="1"/>
      <c r="MF296" s="1"/>
      <c r="MG296" s="1"/>
      <c r="MH296" s="1"/>
      <c r="MI296" s="1"/>
      <c r="MJ296" s="1"/>
      <c r="MK296" s="1"/>
      <c r="ML296" s="1"/>
      <c r="MM296" s="1"/>
      <c r="MN296" s="1"/>
      <c r="MO296" s="1"/>
      <c r="MP296" s="1"/>
      <c r="MQ296" s="1"/>
      <c r="MR296" s="1"/>
      <c r="MS296" s="1"/>
      <c r="MT296" s="1"/>
      <c r="MU296" s="1"/>
      <c r="MV296" s="1"/>
      <c r="MW296" s="1"/>
      <c r="MX296" s="1"/>
      <c r="MY296" s="1"/>
      <c r="MZ296" s="1"/>
      <c r="NA296" s="1"/>
      <c r="NB296" s="1"/>
      <c r="NC296" s="1"/>
      <c r="ND296" s="1"/>
      <c r="NE296" s="1"/>
      <c r="NF296" s="1"/>
      <c r="NG296" s="1"/>
      <c r="NH296" s="1"/>
      <c r="NI296" s="1"/>
      <c r="NJ296" s="1"/>
      <c r="NK296" s="1"/>
      <c r="NL296" s="1"/>
      <c r="NM296" s="1"/>
      <c r="NN296" s="1"/>
      <c r="NO296" s="1"/>
      <c r="NP296" s="1"/>
      <c r="NQ296" s="1"/>
      <c r="NR296" s="1"/>
      <c r="NS296" s="1"/>
      <c r="NT296" s="1"/>
      <c r="NU296" s="1"/>
      <c r="NV296" s="1"/>
      <c r="NW296" s="1"/>
      <c r="NX296" s="1"/>
      <c r="NY296" s="1"/>
      <c r="NZ296" s="1"/>
      <c r="OA296" s="1"/>
      <c r="OB296" s="1"/>
      <c r="OC296" s="1"/>
      <c r="OD296" s="1"/>
      <c r="OE296" s="1"/>
      <c r="OF296" s="1"/>
      <c r="OG296" s="1"/>
      <c r="OH296" s="1"/>
      <c r="OI296" s="1"/>
      <c r="OJ296" s="1"/>
      <c r="OK296" s="1"/>
      <c r="OL296" s="1"/>
      <c r="OM296" s="1"/>
      <c r="ON296" s="1"/>
      <c r="OO296" s="1"/>
      <c r="OP296" s="1"/>
      <c r="OQ296" s="1"/>
      <c r="OR296" s="1"/>
      <c r="OS296" s="1"/>
      <c r="OT296" s="1"/>
      <c r="OU296" s="1"/>
      <c r="OV296" s="1"/>
      <c r="OW296" s="1"/>
      <c r="OX296" s="1"/>
      <c r="OY296" s="1"/>
      <c r="OZ296" s="1"/>
      <c r="PA296" s="1"/>
      <c r="PB296" s="1"/>
      <c r="PC296" s="1"/>
      <c r="PD296" s="1"/>
      <c r="PE296" s="1"/>
      <c r="PF296" s="1"/>
      <c r="PG296" s="1"/>
      <c r="PH296" s="1"/>
      <c r="PI296" s="1"/>
      <c r="PJ296" s="1"/>
      <c r="PK296" s="1"/>
      <c r="PL296" s="1"/>
      <c r="PM296" s="1"/>
      <c r="PN296" s="1"/>
      <c r="PO296" s="1"/>
      <c r="PP296" s="1"/>
      <c r="PQ296" s="1"/>
      <c r="PR296" s="1"/>
      <c r="PS296" s="1"/>
      <c r="PT296" s="1"/>
      <c r="PU296" s="1"/>
      <c r="PV296" s="1"/>
      <c r="PW296" s="1"/>
      <c r="PX296" s="1"/>
      <c r="PY296" s="1"/>
      <c r="PZ296" s="1"/>
      <c r="QA296" s="1"/>
      <c r="QB296" s="1"/>
      <c r="QC296" s="1"/>
      <c r="QD296" s="1"/>
      <c r="QE296" s="1"/>
      <c r="QF296" s="1"/>
      <c r="QG296" s="1"/>
      <c r="QH296" s="1"/>
      <c r="QI296" s="1"/>
      <c r="QJ296" s="1"/>
      <c r="QK296" s="1"/>
      <c r="QL296" s="1"/>
      <c r="QM296" s="1"/>
      <c r="QN296" s="1"/>
      <c r="QO296" s="1"/>
      <c r="QP296" s="1"/>
      <c r="QQ296" s="1"/>
      <c r="QR296" s="1"/>
      <c r="QS296" s="1"/>
      <c r="QT296" s="1"/>
      <c r="QU296" s="1"/>
      <c r="QV296" s="1"/>
      <c r="QW296" s="1"/>
      <c r="QX296" s="1"/>
      <c r="QY296" s="1"/>
      <c r="QZ296" s="1"/>
      <c r="RA296" s="1"/>
      <c r="RB296" s="1"/>
      <c r="RC296" s="1"/>
      <c r="RD296" s="1"/>
      <c r="RE296" s="1"/>
      <c r="RF296" s="1"/>
      <c r="RG296" s="1"/>
      <c r="RH296" s="1"/>
      <c r="RI296" s="1"/>
      <c r="RJ296" s="1"/>
      <c r="RK296" s="1"/>
      <c r="RL296" s="1"/>
      <c r="RM296" s="1"/>
      <c r="RN296" s="1"/>
      <c r="RO296" s="1"/>
      <c r="RP296" s="1"/>
      <c r="RQ296" s="1"/>
      <c r="RR296" s="1"/>
      <c r="RS296" s="1"/>
      <c r="RT296" s="1"/>
      <c r="RU296" s="1"/>
      <c r="RV296" s="1"/>
      <c r="RW296" s="1"/>
      <c r="RX296" s="1"/>
      <c r="RY296" s="1"/>
      <c r="RZ296" s="1"/>
      <c r="SA296" s="1"/>
      <c r="SB296" s="1"/>
      <c r="SC296" s="1"/>
      <c r="SD296" s="1"/>
      <c r="SE296" s="1"/>
      <c r="SF296" s="1"/>
      <c r="SG296" s="1"/>
      <c r="SH296" s="1"/>
      <c r="SI296" s="1"/>
      <c r="SJ296" s="1"/>
      <c r="SK296" s="1"/>
      <c r="SL296" s="1"/>
      <c r="SM296" s="1"/>
      <c r="SN296" s="1"/>
      <c r="SO296" s="1"/>
      <c r="SP296" s="1"/>
      <c r="SQ296" s="1"/>
      <c r="SR296" s="1"/>
      <c r="SS296" s="1"/>
      <c r="ST296" s="1"/>
      <c r="SU296" s="1"/>
      <c r="SV296" s="1"/>
      <c r="SW296" s="1"/>
      <c r="SX296" s="1"/>
      <c r="SY296" s="1"/>
      <c r="SZ296" s="1"/>
      <c r="TA296" s="1"/>
      <c r="TB296" s="1"/>
      <c r="TC296" s="1"/>
      <c r="TD296" s="1"/>
      <c r="TE296" s="1"/>
      <c r="TF296" s="1"/>
      <c r="TG296" s="1"/>
      <c r="TH296" s="1"/>
      <c r="TI296" s="1"/>
      <c r="TJ296" s="1"/>
      <c r="TK296" s="1"/>
      <c r="TL296" s="1"/>
      <c r="TM296" s="1"/>
      <c r="TN296" s="1"/>
      <c r="TO296" s="1"/>
      <c r="TP296" s="1"/>
      <c r="TQ296" s="1"/>
      <c r="TR296" s="1"/>
      <c r="TS296" s="1"/>
      <c r="TT296" s="1"/>
      <c r="TU296" s="1"/>
      <c r="TV296" s="1"/>
      <c r="TW296" s="1"/>
      <c r="TX296" s="1"/>
      <c r="TY296" s="1"/>
      <c r="TZ296" s="1"/>
      <c r="UA296" s="1"/>
      <c r="UB296" s="1"/>
      <c r="UC296" s="1"/>
      <c r="UD296" s="1"/>
      <c r="UE296" s="1"/>
      <c r="UF296" s="1"/>
      <c r="UG296" s="1"/>
      <c r="UH296" s="1"/>
      <c r="UI296" s="1"/>
      <c r="UJ296" s="1"/>
      <c r="UK296" s="1"/>
      <c r="UL296" s="1"/>
      <c r="UM296" s="1"/>
      <c r="UN296" s="1"/>
      <c r="UO296" s="1"/>
      <c r="UP296" s="1"/>
      <c r="UQ296" s="1"/>
      <c r="UR296" s="1"/>
      <c r="US296" s="1"/>
      <c r="UT296" s="1"/>
      <c r="UU296" s="1"/>
      <c r="UV296" s="1"/>
      <c r="UW296" s="1"/>
      <c r="UX296" s="1"/>
      <c r="UY296" s="1"/>
      <c r="UZ296" s="1"/>
      <c r="VA296" s="1"/>
      <c r="VB296" s="1"/>
      <c r="VC296" s="1"/>
      <c r="VD296" s="1"/>
      <c r="VE296" s="1"/>
      <c r="VF296" s="1"/>
      <c r="VG296" s="1"/>
      <c r="VH296" s="1"/>
      <c r="VI296" s="1"/>
      <c r="VJ296" s="1"/>
      <c r="VK296" s="1"/>
      <c r="VL296" s="1"/>
      <c r="VM296" s="1"/>
      <c r="VN296" s="1"/>
      <c r="VO296" s="1"/>
      <c r="VP296" s="1"/>
      <c r="VQ296" s="1"/>
      <c r="VR296" s="1"/>
      <c r="VS296" s="1"/>
      <c r="VT296" s="1"/>
      <c r="VU296" s="1"/>
      <c r="VV296" s="1"/>
      <c r="VW296" s="1"/>
      <c r="VX296" s="1"/>
      <c r="VY296" s="1"/>
      <c r="VZ296" s="1"/>
      <c r="WA296" s="1"/>
      <c r="WB296" s="1"/>
      <c r="WC296" s="1"/>
      <c r="WD296" s="1"/>
      <c r="WE296" s="1"/>
      <c r="WF296" s="1"/>
      <c r="WG296" s="1"/>
      <c r="WH296" s="1"/>
      <c r="WI296" s="1"/>
      <c r="WJ296" s="1"/>
      <c r="WK296" s="1"/>
      <c r="WL296" s="1"/>
      <c r="WM296" s="1"/>
      <c r="WN296" s="1"/>
      <c r="WO296" s="1"/>
      <c r="WP296" s="1"/>
      <c r="WQ296" s="1"/>
      <c r="WR296" s="1"/>
      <c r="WS296" s="1"/>
      <c r="WT296" s="1"/>
      <c r="WU296" s="1"/>
      <c r="WV296" s="1"/>
      <c r="WW296" s="1"/>
      <c r="WX296" s="1"/>
      <c r="WY296" s="1"/>
      <c r="WZ296" s="1"/>
      <c r="XA296" s="1"/>
      <c r="XB296" s="1"/>
      <c r="XC296" s="1"/>
      <c r="XD296" s="1"/>
      <c r="XE296" s="1"/>
      <c r="XF296" s="1"/>
      <c r="XG296" s="1"/>
      <c r="XH296" s="1"/>
      <c r="XI296" s="1"/>
      <c r="XJ296" s="1"/>
      <c r="XK296" s="1"/>
      <c r="XL296" s="1"/>
      <c r="XM296" s="1"/>
      <c r="XN296" s="1"/>
      <c r="XO296" s="1"/>
      <c r="XP296" s="1"/>
      <c r="XQ296" s="1"/>
      <c r="XR296" s="1"/>
      <c r="XS296" s="1"/>
      <c r="XT296" s="1"/>
      <c r="XU296" s="1"/>
      <c r="XV296" s="1"/>
      <c r="XW296" s="1"/>
      <c r="XX296" s="1"/>
      <c r="XY296" s="1"/>
      <c r="XZ296" s="1"/>
      <c r="YA296" s="1"/>
      <c r="YB296" s="1"/>
      <c r="YC296" s="1"/>
      <c r="YD296" s="1"/>
      <c r="YE296" s="1"/>
      <c r="YF296" s="1"/>
      <c r="YG296" s="1"/>
      <c r="YH296" s="1"/>
      <c r="YI296" s="1"/>
      <c r="YJ296" s="1"/>
      <c r="YK296" s="1"/>
      <c r="YL296" s="1"/>
      <c r="YM296" s="1"/>
      <c r="YN296" s="1"/>
      <c r="YO296" s="1"/>
      <c r="YP296" s="1"/>
      <c r="YQ296" s="1"/>
      <c r="YR296" s="1"/>
      <c r="YS296" s="1"/>
      <c r="YT296" s="1"/>
      <c r="YU296" s="1"/>
      <c r="YV296" s="1"/>
      <c r="YW296" s="1"/>
      <c r="YX296" s="1"/>
      <c r="YY296" s="1"/>
      <c r="YZ296" s="1"/>
      <c r="ZA296" s="1"/>
      <c r="ZB296" s="1"/>
      <c r="ZC296" s="1"/>
      <c r="ZD296" s="1"/>
      <c r="ZE296" s="1"/>
      <c r="ZF296" s="1"/>
      <c r="ZG296" s="1"/>
      <c r="ZH296" s="1"/>
      <c r="ZI296" s="1"/>
      <c r="ZJ296" s="1"/>
      <c r="ZK296" s="1"/>
      <c r="ZL296" s="1"/>
      <c r="ZM296" s="1"/>
      <c r="ZN296" s="1"/>
      <c r="ZO296" s="1"/>
      <c r="ZP296" s="1"/>
      <c r="ZQ296" s="1"/>
      <c r="ZR296" s="1"/>
      <c r="ZS296" s="1"/>
      <c r="ZT296" s="1"/>
      <c r="ZU296" s="1"/>
      <c r="ZV296" s="1"/>
      <c r="ZW296" s="1"/>
      <c r="ZX296" s="1"/>
      <c r="ZY296" s="1"/>
      <c r="ZZ296" s="1"/>
      <c r="AAA296" s="1"/>
      <c r="AAB296" s="1"/>
      <c r="AAC296" s="1"/>
      <c r="AAD296" s="1"/>
      <c r="AAE296" s="1"/>
      <c r="AAF296" s="1"/>
      <c r="AAG296" s="1"/>
      <c r="AAH296" s="1"/>
      <c r="AAI296" s="1"/>
      <c r="AAJ296" s="1"/>
      <c r="AAK296" s="1"/>
      <c r="AAL296" s="1"/>
      <c r="AAM296" s="1"/>
      <c r="AAN296" s="1"/>
      <c r="AAO296" s="1"/>
      <c r="AAP296" s="1"/>
      <c r="AAQ296" s="1"/>
      <c r="AAR296" s="1"/>
      <c r="AAS296" s="1"/>
      <c r="AAT296" s="1"/>
      <c r="AAU296" s="1"/>
      <c r="AAV296" s="1"/>
      <c r="AAW296" s="1"/>
      <c r="AAX296" s="1"/>
      <c r="AAY296" s="1"/>
      <c r="AAZ296" s="1"/>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c r="ADB296" s="1"/>
      <c r="ADC296" s="1"/>
      <c r="ADD296" s="1"/>
      <c r="ADE296" s="1"/>
      <c r="ADF296" s="1"/>
      <c r="ADG296" s="1"/>
      <c r="ADH296" s="1"/>
      <c r="ADI296" s="1"/>
      <c r="ADJ296" s="1"/>
      <c r="ADK296" s="1"/>
      <c r="ADL296" s="1"/>
      <c r="ADM296" s="1"/>
      <c r="ADN296" s="1"/>
      <c r="ADO296" s="1"/>
      <c r="ADP296" s="1"/>
      <c r="ADQ296" s="1"/>
      <c r="ADR296" s="1"/>
      <c r="ADS296" s="1"/>
      <c r="ADT296" s="1"/>
      <c r="ADU296" s="1"/>
      <c r="ADV296" s="1"/>
      <c r="ADW296" s="1"/>
      <c r="ADX296" s="1"/>
      <c r="ADY296" s="1"/>
      <c r="ADZ296" s="1"/>
      <c r="AEA296" s="1"/>
      <c r="AEB296" s="1"/>
      <c r="AEC296" s="1"/>
      <c r="AED296" s="1"/>
      <c r="AEE296" s="1"/>
      <c r="AEF296" s="1"/>
      <c r="AEG296" s="1"/>
      <c r="AEH296" s="1"/>
      <c r="AEI296" s="1"/>
      <c r="AEJ296" s="1"/>
      <c r="AEK296" s="1"/>
      <c r="AEL296" s="1"/>
      <c r="AEM296" s="1"/>
      <c r="AEN296" s="1"/>
      <c r="AEO296" s="1"/>
      <c r="AEP296" s="1"/>
      <c r="AEQ296" s="1"/>
      <c r="AER296" s="1"/>
      <c r="AES296" s="1"/>
      <c r="AET296" s="1"/>
      <c r="AEU296" s="1"/>
      <c r="AEV296" s="1"/>
      <c r="AEW296" s="1"/>
      <c r="AEX296" s="1"/>
      <c r="AEY296" s="1"/>
      <c r="AEZ296" s="1"/>
      <c r="AFA296" s="1"/>
      <c r="AFB296" s="1"/>
      <c r="AFC296" s="1"/>
      <c r="AFD296" s="1"/>
      <c r="AFE296" s="1"/>
      <c r="AFF296" s="1"/>
      <c r="AFG296" s="1"/>
      <c r="AFH296" s="1"/>
      <c r="AFI296" s="1"/>
      <c r="AFJ296" s="1"/>
      <c r="AFK296" s="1"/>
      <c r="AFL296" s="1"/>
      <c r="AFM296" s="1"/>
      <c r="AFN296" s="1"/>
      <c r="AFO296" s="1"/>
      <c r="AFP296" s="1"/>
      <c r="AFQ296" s="1"/>
      <c r="AFR296" s="1"/>
      <c r="AFS296" s="1"/>
      <c r="AFT296" s="1"/>
      <c r="AFU296" s="1"/>
      <c r="AFV296" s="1"/>
      <c r="AFW296" s="1"/>
      <c r="AFX296" s="1"/>
      <c r="AFY296" s="1"/>
      <c r="AFZ296" s="1"/>
      <c r="AGA296" s="1"/>
      <c r="AGB296" s="1"/>
      <c r="AGC296" s="1"/>
      <c r="AGD296" s="1"/>
      <c r="AGE296" s="1"/>
      <c r="AGF296" s="1"/>
      <c r="AGG296" s="1"/>
      <c r="AGH296" s="1"/>
      <c r="AGI296" s="1"/>
      <c r="AGJ296" s="1"/>
      <c r="AGK296" s="1"/>
      <c r="AGL296" s="1"/>
      <c r="AGM296" s="1"/>
      <c r="AGN296" s="1"/>
      <c r="AGO296" s="1"/>
      <c r="AGP296" s="1"/>
      <c r="AGQ296" s="1"/>
      <c r="AGR296" s="1"/>
      <c r="AGS296" s="1"/>
      <c r="AGT296" s="1"/>
      <c r="AGU296" s="1"/>
      <c r="AGV296" s="1"/>
      <c r="AGW296" s="1"/>
      <c r="AGX296" s="1"/>
      <c r="AGY296" s="1"/>
      <c r="AGZ296" s="1"/>
      <c r="AHA296" s="1"/>
      <c r="AHB296" s="1"/>
      <c r="AHC296" s="1"/>
      <c r="AHD296" s="1"/>
      <c r="AHE296" s="1"/>
      <c r="AHF296" s="1"/>
      <c r="AHG296" s="1"/>
      <c r="AHH296" s="1"/>
      <c r="AHI296" s="1"/>
      <c r="AHJ296" s="1"/>
      <c r="AHK296" s="1"/>
      <c r="AHL296" s="1"/>
      <c r="AHM296" s="1"/>
      <c r="AHN296" s="1"/>
      <c r="AHO296" s="1"/>
      <c r="AHP296" s="1"/>
      <c r="AHQ296" s="1"/>
      <c r="AHR296" s="1"/>
      <c r="AHS296" s="1"/>
      <c r="AHT296" s="1"/>
      <c r="AHU296" s="1"/>
      <c r="AHV296" s="1"/>
      <c r="AHW296" s="1"/>
      <c r="AHX296" s="1"/>
      <c r="AHY296" s="1"/>
      <c r="AHZ296" s="1"/>
      <c r="AIA296" s="1"/>
      <c r="AIB296" s="1"/>
      <c r="AIC296" s="1"/>
      <c r="AID296" s="1"/>
      <c r="AIE296" s="1"/>
      <c r="AIF296" s="1"/>
      <c r="AIG296" s="1"/>
      <c r="AIH296" s="1"/>
      <c r="AII296" s="1"/>
      <c r="AIJ296" s="1"/>
      <c r="AIK296" s="1"/>
      <c r="AIL296" s="1"/>
      <c r="AIM296" s="1"/>
      <c r="AIN296" s="1"/>
      <c r="AIO296" s="1"/>
      <c r="AIP296" s="1"/>
      <c r="AIQ296" s="1"/>
      <c r="AIR296" s="1"/>
      <c r="AIS296" s="1"/>
      <c r="AIT296" s="1"/>
      <c r="AIU296" s="1"/>
      <c r="AIV296" s="1"/>
      <c r="AIW296" s="1"/>
      <c r="AIX296" s="1"/>
      <c r="AIY296" s="1"/>
      <c r="AIZ296" s="1"/>
      <c r="AJA296" s="1"/>
      <c r="AJB296" s="1"/>
      <c r="AJC296" s="1"/>
      <c r="AJD296" s="1"/>
      <c r="AJE296" s="1"/>
      <c r="AJF296" s="1"/>
      <c r="AJG296" s="1"/>
      <c r="AJH296" s="1"/>
      <c r="AJI296" s="1"/>
      <c r="AJJ296" s="1"/>
      <c r="AJK296" s="1"/>
      <c r="AJL296" s="1"/>
      <c r="AJM296" s="1"/>
      <c r="AJN296" s="1"/>
      <c r="AJO296" s="1"/>
      <c r="AJP296" s="1"/>
      <c r="AJQ296" s="1"/>
      <c r="AJR296" s="1"/>
      <c r="AJS296" s="1"/>
      <c r="AJT296" s="1"/>
      <c r="AJU296" s="1"/>
      <c r="AJV296" s="1"/>
      <c r="AJW296" s="1"/>
      <c r="AJX296" s="1"/>
      <c r="AJY296" s="1"/>
      <c r="AJZ296" s="1"/>
      <c r="AKA296" s="1"/>
      <c r="AKB296" s="1"/>
      <c r="AKC296" s="1"/>
      <c r="AKD296" s="1"/>
      <c r="AKE296" s="1"/>
      <c r="AKF296" s="1"/>
      <c r="AKG296" s="1"/>
      <c r="AKH296" s="1"/>
      <c r="AKI296" s="1"/>
      <c r="AKJ296" s="1"/>
      <c r="AKK296" s="1"/>
      <c r="AKL296" s="1"/>
      <c r="AKM296" s="1"/>
      <c r="AKN296" s="1"/>
      <c r="AKO296" s="1"/>
      <c r="AKP296" s="1"/>
      <c r="AKQ296" s="1"/>
      <c r="AKR296" s="1"/>
      <c r="AKS296" s="1"/>
      <c r="AKT296" s="1"/>
      <c r="AKU296" s="1"/>
      <c r="AKV296" s="1"/>
      <c r="AKW296" s="1"/>
      <c r="AKX296" s="1"/>
      <c r="AKY296" s="1"/>
      <c r="AKZ296" s="1"/>
      <c r="ALA296" s="1"/>
      <c r="ALB296" s="1"/>
      <c r="ALC296" s="1"/>
      <c r="ALD296" s="1"/>
      <c r="ALE296" s="1"/>
      <c r="ALF296" s="1"/>
      <c r="ALG296" s="1"/>
      <c r="ALH296" s="1"/>
      <c r="ALI296" s="1"/>
      <c r="ALJ296" s="1"/>
      <c r="ALK296" s="1"/>
      <c r="ALL296" s="1"/>
      <c r="ALM296" s="1"/>
      <c r="ALN296" s="1"/>
      <c r="ALO296" s="1"/>
      <c r="ALP296" s="1"/>
      <c r="ALQ296" s="1"/>
      <c r="ALR296" s="1"/>
      <c r="ALS296" s="1"/>
      <c r="ALT296" s="1"/>
      <c r="ALU296" s="1"/>
      <c r="ALV296" s="1"/>
      <c r="ALW296" s="1"/>
      <c r="ALX296" s="1"/>
      <c r="ALY296" s="1"/>
      <c r="ALZ296" s="1"/>
      <c r="AMA296" s="1"/>
      <c r="AMB296" s="1"/>
      <c r="AMC296" s="1"/>
      <c r="AMD296" s="1"/>
      <c r="AME296" s="1"/>
      <c r="AMF296" s="1"/>
      <c r="AMG296" s="1"/>
      <c r="AMH296" s="1"/>
      <c r="AMI296" s="1"/>
      <c r="AMJ296" s="1"/>
      <c r="AMK296" s="1"/>
      <c r="AML296" s="1"/>
      <c r="AMM296" s="1"/>
      <c r="AMN296" s="1"/>
      <c r="AMO296" s="1"/>
      <c r="AMP296" s="1"/>
      <c r="AMQ296" s="1"/>
      <c r="AMR296" s="1"/>
      <c r="AMS296" s="1"/>
      <c r="AMT296" s="1"/>
      <c r="AMU296" s="1"/>
      <c r="AMV296" s="1"/>
      <c r="AMW296" s="1"/>
      <c r="AMX296" s="1"/>
      <c r="AMY296" s="1"/>
      <c r="AMZ296" s="1"/>
      <c r="ANA296" s="1"/>
      <c r="ANB296" s="1"/>
      <c r="ANC296" s="1"/>
      <c r="AND296" s="1"/>
      <c r="ANE296" s="1"/>
      <c r="ANF296" s="1"/>
      <c r="ANG296" s="1"/>
      <c r="ANH296" s="1"/>
      <c r="ANI296" s="1"/>
      <c r="ANJ296" s="1"/>
      <c r="ANK296" s="1"/>
      <c r="ANL296" s="1"/>
      <c r="ANM296" s="1"/>
      <c r="ANN296" s="1"/>
      <c r="ANO296" s="1"/>
      <c r="ANP296" s="1"/>
      <c r="ANQ296" s="1"/>
      <c r="ANR296" s="1"/>
      <c r="ANS296" s="1"/>
      <c r="ANT296" s="1"/>
      <c r="ANU296" s="1"/>
      <c r="ANV296" s="1"/>
      <c r="ANW296" s="1"/>
      <c r="ANX296" s="1"/>
      <c r="ANY296" s="1"/>
      <c r="ANZ296" s="1"/>
      <c r="AOA296" s="1"/>
      <c r="AOB296" s="1"/>
      <c r="AOC296" s="1"/>
      <c r="AOD296" s="1"/>
      <c r="AOE296" s="1"/>
      <c r="AOF296" s="1"/>
      <c r="AOG296" s="1"/>
      <c r="AOH296" s="1"/>
      <c r="AOI296" s="1"/>
      <c r="AOJ296" s="1"/>
      <c r="AOK296" s="1"/>
      <c r="AOL296" s="1"/>
      <c r="AOM296" s="1"/>
      <c r="AON296" s="1"/>
      <c r="AOO296" s="1"/>
      <c r="AOP296" s="1"/>
      <c r="AOQ296" s="1"/>
      <c r="AOR296" s="1"/>
      <c r="AOS296" s="1"/>
      <c r="AOT296" s="1"/>
      <c r="AOU296" s="1"/>
      <c r="AOV296" s="1"/>
      <c r="AOW296" s="1"/>
      <c r="AOX296" s="1"/>
      <c r="AOY296" s="1"/>
      <c r="AOZ296" s="1"/>
      <c r="APA296" s="1"/>
      <c r="APB296" s="1"/>
      <c r="APC296" s="1"/>
      <c r="APD296" s="1"/>
      <c r="APE296" s="1"/>
      <c r="APF296" s="1"/>
      <c r="APG296" s="1"/>
      <c r="APH296" s="1"/>
      <c r="API296" s="1"/>
      <c r="APJ296" s="1"/>
      <c r="APK296" s="1"/>
      <c r="APL296" s="1"/>
      <c r="APM296" s="1"/>
      <c r="APN296" s="1"/>
      <c r="APO296" s="1"/>
      <c r="APP296" s="1"/>
      <c r="APQ296" s="1"/>
      <c r="APR296" s="1"/>
      <c r="APS296" s="1"/>
      <c r="APT296" s="1"/>
      <c r="APU296" s="1"/>
      <c r="APV296" s="1"/>
      <c r="APW296" s="1"/>
      <c r="APX296" s="1"/>
      <c r="APY296" s="1"/>
      <c r="APZ296" s="1"/>
      <c r="AQA296" s="1"/>
      <c r="AQB296" s="1"/>
      <c r="AQC296" s="1"/>
      <c r="AQD296" s="1"/>
      <c r="AQE296" s="1"/>
      <c r="AQF296" s="1"/>
      <c r="AQG296" s="1"/>
      <c r="AQH296" s="1"/>
      <c r="AQI296" s="1"/>
      <c r="AQJ296" s="1"/>
      <c r="AQK296" s="1"/>
      <c r="AQL296" s="1"/>
      <c r="AQM296" s="1"/>
      <c r="AQN296" s="1"/>
      <c r="AQO296" s="1"/>
      <c r="AQP296" s="1"/>
      <c r="AQQ296" s="1"/>
      <c r="AQR296" s="1"/>
      <c r="AQS296" s="1"/>
      <c r="AQT296" s="1"/>
      <c r="AQU296" s="1"/>
      <c r="AQV296" s="1"/>
      <c r="AQW296" s="1"/>
      <c r="AQX296" s="1"/>
      <c r="AQY296" s="1"/>
      <c r="AQZ296" s="1"/>
      <c r="ARA296" s="1"/>
      <c r="ARB296" s="1"/>
      <c r="ARC296" s="1"/>
      <c r="ARD296" s="1"/>
      <c r="ARE296" s="1"/>
      <c r="ARF296" s="1"/>
      <c r="ARG296" s="1"/>
      <c r="ARH296" s="1"/>
      <c r="ARI296" s="1"/>
      <c r="ARJ296" s="1"/>
      <c r="ARK296" s="1"/>
      <c r="ARL296" s="1"/>
      <c r="ARM296" s="1"/>
      <c r="ARN296" s="1"/>
      <c r="ARO296" s="1"/>
      <c r="ARP296" s="1"/>
      <c r="ARQ296" s="1"/>
      <c r="ARR296" s="1"/>
      <c r="ARS296" s="1"/>
      <c r="ART296" s="1"/>
      <c r="ARU296" s="1"/>
      <c r="ARV296" s="1"/>
      <c r="ARW296" s="1"/>
      <c r="ARX296" s="1"/>
      <c r="ARY296" s="1"/>
      <c r="ARZ296" s="1"/>
      <c r="ASA296" s="1"/>
      <c r="ASB296" s="1"/>
      <c r="ASC296" s="1"/>
      <c r="ASD296" s="1"/>
      <c r="ASE296" s="1"/>
      <c r="ASF296" s="1"/>
      <c r="ASG296" s="1"/>
      <c r="ASH296" s="1"/>
      <c r="ASI296" s="1"/>
      <c r="ASJ296" s="1"/>
      <c r="ASK296" s="1"/>
      <c r="ASL296" s="1"/>
      <c r="ASM296" s="1"/>
      <c r="ASN296" s="1"/>
      <c r="ASO296" s="1"/>
      <c r="ASP296" s="1"/>
      <c r="ASQ296" s="1"/>
      <c r="ASR296" s="1"/>
      <c r="ASS296" s="1"/>
      <c r="AST296" s="1"/>
      <c r="ASU296" s="1"/>
      <c r="ASV296" s="1"/>
      <c r="ASW296" s="1"/>
      <c r="ASX296" s="1"/>
      <c r="ASY296" s="1"/>
      <c r="ASZ296" s="1"/>
      <c r="ATA296" s="1"/>
      <c r="ATB296" s="1"/>
      <c r="ATC296" s="1"/>
      <c r="ATD296" s="1"/>
      <c r="ATE296" s="1"/>
      <c r="ATF296" s="1"/>
      <c r="ATG296" s="1"/>
      <c r="ATH296" s="1"/>
      <c r="ATI296" s="1"/>
      <c r="ATJ296" s="1"/>
      <c r="ATK296" s="1"/>
      <c r="ATL296" s="1"/>
      <c r="ATM296" s="1"/>
      <c r="ATN296" s="1"/>
      <c r="ATO296" s="1"/>
      <c r="ATP296" s="1"/>
      <c r="ATQ296" s="1"/>
      <c r="ATR296" s="1"/>
      <c r="ATS296" s="1"/>
      <c r="ATT296" s="1"/>
      <c r="ATU296" s="1"/>
      <c r="ATV296" s="1"/>
      <c r="ATW296" s="1"/>
      <c r="ATX296" s="1"/>
      <c r="ATY296" s="1"/>
      <c r="ATZ296" s="1"/>
      <c r="AUA296" s="1"/>
      <c r="AUB296" s="1"/>
      <c r="AUC296" s="1"/>
      <c r="AUD296" s="1"/>
      <c r="AUE296" s="1"/>
      <c r="AUF296" s="1"/>
      <c r="AUG296" s="1"/>
      <c r="AUH296" s="1"/>
      <c r="AUI296" s="1"/>
      <c r="AUJ296" s="1"/>
      <c r="AUK296" s="1"/>
      <c r="AUL296" s="1"/>
      <c r="AUM296" s="1"/>
      <c r="AUN296" s="1"/>
      <c r="AUO296" s="1"/>
      <c r="AUP296" s="1"/>
      <c r="AUQ296" s="1"/>
      <c r="AUR296" s="1"/>
      <c r="AUS296" s="1"/>
      <c r="AUT296" s="1"/>
      <c r="AUU296" s="1"/>
      <c r="AUV296" s="1"/>
      <c r="AUW296" s="1"/>
      <c r="AUX296" s="1"/>
      <c r="AUY296" s="1"/>
      <c r="AUZ296" s="1"/>
      <c r="AVA296" s="1"/>
      <c r="AVB296" s="1"/>
      <c r="AVC296" s="1"/>
      <c r="AVD296" s="1"/>
      <c r="AVE296" s="1"/>
      <c r="AVF296" s="1"/>
      <c r="AVG296" s="1"/>
      <c r="AVH296" s="1"/>
      <c r="AVI296" s="1"/>
      <c r="AVJ296" s="1"/>
      <c r="AVK296" s="1"/>
      <c r="AVL296" s="1"/>
      <c r="AVM296" s="1"/>
      <c r="AVN296" s="1"/>
      <c r="AVO296" s="1"/>
      <c r="AVP296" s="1"/>
      <c r="AVQ296" s="1"/>
      <c r="AVR296" s="1"/>
      <c r="AVS296" s="1"/>
      <c r="AVT296" s="1"/>
      <c r="AVU296" s="1"/>
      <c r="AVV296" s="1"/>
      <c r="AVW296" s="1"/>
      <c r="AVX296" s="1"/>
      <c r="AVY296" s="1"/>
      <c r="AVZ296" s="1"/>
      <c r="AWA296" s="1"/>
      <c r="AWB296" s="1"/>
      <c r="AWC296" s="1"/>
      <c r="AWD296" s="1"/>
      <c r="AWE296" s="1"/>
      <c r="AWF296" s="1"/>
      <c r="AWG296" s="1"/>
      <c r="AWH296" s="1"/>
      <c r="AWI296" s="1"/>
      <c r="AWJ296" s="1"/>
      <c r="AWK296" s="1"/>
      <c r="AWL296" s="1"/>
      <c r="AWM296" s="1"/>
      <c r="AWN296" s="1"/>
      <c r="AWO296" s="1"/>
      <c r="AWP296" s="1"/>
      <c r="AWQ296" s="1"/>
      <c r="AWR296" s="1"/>
      <c r="AWS296" s="1"/>
      <c r="AWT296" s="1"/>
      <c r="AWU296" s="1"/>
      <c r="AWV296" s="1"/>
      <c r="AWW296" s="1"/>
      <c r="AWX296" s="1"/>
      <c r="AWY296" s="1"/>
      <c r="AWZ296" s="1"/>
      <c r="AXA296" s="1"/>
      <c r="AXB296" s="1"/>
      <c r="AXC296" s="1"/>
      <c r="AXD296" s="1"/>
      <c r="AXE296" s="1"/>
      <c r="AXF296" s="1"/>
      <c r="AXG296" s="1"/>
      <c r="AXH296" s="1"/>
      <c r="AXI296" s="1"/>
      <c r="AXJ296" s="1"/>
      <c r="AXK296" s="1"/>
      <c r="AXL296" s="1"/>
      <c r="AXM296" s="1"/>
      <c r="AXN296" s="1"/>
      <c r="AXO296" s="1"/>
      <c r="AXP296" s="1"/>
      <c r="AXQ296" s="1"/>
      <c r="AXR296" s="1"/>
      <c r="AXS296" s="1"/>
      <c r="AXT296" s="1"/>
      <c r="AXU296" s="1"/>
      <c r="AXV296" s="1"/>
      <c r="AXW296" s="1"/>
      <c r="AXX296" s="1"/>
      <c r="AXY296" s="1"/>
      <c r="AXZ296" s="1"/>
      <c r="AYA296" s="1"/>
      <c r="AYB296" s="1"/>
      <c r="AYC296" s="1"/>
      <c r="AYD296" s="1"/>
      <c r="AYE296" s="1"/>
      <c r="AYF296" s="1"/>
      <c r="AYG296" s="1"/>
      <c r="AYH296" s="1"/>
      <c r="AYI296" s="1"/>
      <c r="AYJ296" s="1"/>
      <c r="AYK296" s="1"/>
      <c r="AYL296" s="1"/>
      <c r="AYM296" s="1"/>
      <c r="AYN296" s="1"/>
      <c r="AYO296" s="1"/>
      <c r="AYP296" s="1"/>
      <c r="AYQ296" s="1"/>
      <c r="AYR296" s="1"/>
      <c r="AYS296" s="1"/>
      <c r="AYT296" s="1"/>
      <c r="AYU296" s="1"/>
      <c r="AYV296" s="1"/>
      <c r="AYW296" s="1"/>
      <c r="AYX296" s="1"/>
      <c r="AYY296" s="1"/>
      <c r="AYZ296" s="1"/>
      <c r="AZA296" s="1"/>
      <c r="AZB296" s="1"/>
      <c r="AZC296" s="1"/>
      <c r="AZD296" s="1"/>
      <c r="AZE296" s="1"/>
      <c r="AZF296" s="1"/>
      <c r="AZG296" s="1"/>
      <c r="AZH296" s="1"/>
      <c r="AZI296" s="1"/>
      <c r="AZJ296" s="1"/>
      <c r="AZK296" s="1"/>
      <c r="AZL296" s="1"/>
      <c r="AZM296" s="1"/>
      <c r="AZN296" s="1"/>
      <c r="AZO296" s="1"/>
      <c r="AZP296" s="1"/>
      <c r="AZQ296" s="1"/>
      <c r="AZR296" s="1"/>
      <c r="AZS296" s="1"/>
      <c r="AZT296" s="1"/>
      <c r="AZU296" s="1"/>
      <c r="AZV296" s="1"/>
      <c r="AZW296" s="1"/>
      <c r="AZX296" s="1"/>
      <c r="AZY296" s="1"/>
      <c r="AZZ296" s="1"/>
      <c r="BAA296" s="1"/>
      <c r="BAB296" s="1"/>
      <c r="BAC296" s="1"/>
      <c r="BAD296" s="1"/>
      <c r="BAE296" s="1"/>
      <c r="BAF296" s="1"/>
      <c r="BAG296" s="1"/>
      <c r="BAH296" s="1"/>
      <c r="BAI296" s="1"/>
      <c r="BAJ296" s="1"/>
      <c r="BAK296" s="1"/>
      <c r="BAL296" s="1"/>
      <c r="BAM296" s="1"/>
      <c r="BAN296" s="1"/>
      <c r="BAO296" s="1"/>
      <c r="BAP296" s="1"/>
      <c r="BAQ296" s="1"/>
      <c r="BAR296" s="1"/>
      <c r="BAS296" s="1"/>
      <c r="BAT296" s="1"/>
      <c r="BAU296" s="1"/>
      <c r="BAV296" s="1"/>
      <c r="BAW296" s="1"/>
      <c r="BAX296" s="1"/>
      <c r="BAY296" s="1"/>
      <c r="BAZ296" s="1"/>
      <c r="BBA296" s="1"/>
      <c r="BBB296" s="1"/>
      <c r="BBC296" s="1"/>
      <c r="BBD296" s="1"/>
      <c r="BBE296" s="1"/>
      <c r="BBF296" s="1"/>
      <c r="BBG296" s="1"/>
      <c r="BBH296" s="1"/>
      <c r="BBI296" s="1"/>
      <c r="BBJ296" s="1"/>
      <c r="BBK296" s="1"/>
      <c r="BBL296" s="1"/>
      <c r="BBM296" s="1"/>
      <c r="BBN296" s="1"/>
      <c r="BBO296" s="1"/>
      <c r="BBP296" s="1"/>
      <c r="BBQ296" s="1"/>
      <c r="BBR296" s="1"/>
      <c r="BBS296" s="1"/>
      <c r="BBT296" s="1"/>
      <c r="BBU296" s="1"/>
      <c r="BBV296" s="1"/>
      <c r="BBW296" s="1"/>
      <c r="BBX296" s="1"/>
      <c r="BBY296" s="1"/>
      <c r="BBZ296" s="1"/>
      <c r="BCA296" s="1"/>
      <c r="BCB296" s="1"/>
      <c r="BCC296" s="1"/>
      <c r="BCD296" s="1"/>
      <c r="BCE296" s="1"/>
      <c r="BCF296" s="1"/>
      <c r="BCG296" s="1"/>
      <c r="BCH296" s="1"/>
      <c r="BCI296" s="1"/>
      <c r="BCJ296" s="1"/>
      <c r="BCK296" s="1"/>
      <c r="BCL296" s="1"/>
      <c r="BCM296" s="1"/>
      <c r="BCN296" s="1"/>
      <c r="BCO296" s="1"/>
      <c r="BCP296" s="1"/>
      <c r="BCQ296" s="1"/>
      <c r="BCR296" s="1"/>
      <c r="BCS296" s="1"/>
      <c r="BCT296" s="1"/>
      <c r="BCU296" s="1"/>
      <c r="BCV296" s="1"/>
      <c r="BCW296" s="1"/>
      <c r="BCX296" s="1"/>
      <c r="BCY296" s="1"/>
      <c r="BCZ296" s="1"/>
      <c r="BDA296" s="1"/>
      <c r="BDB296" s="1"/>
      <c r="BDC296" s="1"/>
      <c r="BDD296" s="1"/>
      <c r="BDE296" s="1"/>
      <c r="BDF296" s="1"/>
      <c r="BDG296" s="1"/>
      <c r="BDH296" s="1"/>
      <c r="BDI296" s="1"/>
      <c r="BDJ296" s="1"/>
      <c r="BDK296" s="1"/>
      <c r="BDL296" s="1"/>
      <c r="BDM296" s="1"/>
      <c r="BDN296" s="1"/>
      <c r="BDO296" s="1"/>
      <c r="BDP296" s="1"/>
      <c r="BDQ296" s="1"/>
      <c r="BDR296" s="1"/>
      <c r="BDS296" s="1"/>
      <c r="BDT296" s="1"/>
      <c r="BDU296" s="1"/>
      <c r="BDV296" s="1"/>
      <c r="BDW296" s="1"/>
      <c r="BDX296" s="1"/>
      <c r="BDY296" s="1"/>
      <c r="BDZ296" s="1"/>
      <c r="BEA296" s="1"/>
      <c r="BEB296" s="1"/>
      <c r="BEC296" s="1"/>
      <c r="BED296" s="1"/>
      <c r="BEE296" s="1"/>
      <c r="BEF296" s="1"/>
      <c r="BEG296" s="1"/>
      <c r="BEH296" s="1"/>
      <c r="BEI296" s="1"/>
      <c r="BEJ296" s="1"/>
      <c r="BEK296" s="1"/>
      <c r="BEL296" s="1"/>
      <c r="BEM296" s="1"/>
      <c r="BEN296" s="1"/>
      <c r="BEO296" s="1"/>
      <c r="BEP296" s="1"/>
      <c r="BEQ296" s="1"/>
      <c r="BER296" s="1"/>
      <c r="BES296" s="1"/>
      <c r="BET296" s="1"/>
      <c r="BEU296" s="1"/>
      <c r="BEV296" s="1"/>
      <c r="BEW296" s="1"/>
      <c r="BEX296" s="1"/>
      <c r="BEY296" s="1"/>
      <c r="BEZ296" s="1"/>
      <c r="BFA296" s="1"/>
      <c r="BFB296" s="1"/>
      <c r="BFC296" s="1"/>
      <c r="BFD296" s="1"/>
      <c r="BFE296" s="1"/>
      <c r="BFF296" s="1"/>
      <c r="BFG296" s="1"/>
      <c r="BFH296" s="1"/>
      <c r="BFI296" s="1"/>
      <c r="BFJ296" s="1"/>
      <c r="BFK296" s="1"/>
      <c r="BFL296" s="1"/>
      <c r="BFM296" s="1"/>
      <c r="BFN296" s="1"/>
      <c r="BFO296" s="1"/>
      <c r="BFP296" s="1"/>
      <c r="BFQ296" s="1"/>
      <c r="BFR296" s="1"/>
      <c r="BFS296" s="1"/>
      <c r="BFT296" s="1"/>
      <c r="BFU296" s="1"/>
      <c r="BFV296" s="1"/>
      <c r="BFW296" s="1"/>
      <c r="BFX296" s="1"/>
      <c r="BFY296" s="1"/>
      <c r="BFZ296" s="1"/>
      <c r="BGA296" s="1"/>
      <c r="BGB296" s="1"/>
      <c r="BGC296" s="1"/>
      <c r="BGD296" s="1"/>
      <c r="BGE296" s="1"/>
      <c r="BGF296" s="1"/>
      <c r="BGG296" s="1"/>
      <c r="BGH296" s="1"/>
      <c r="BGI296" s="1"/>
      <c r="BGJ296" s="1"/>
      <c r="BGK296" s="1"/>
      <c r="BGL296" s="1"/>
      <c r="BGM296" s="1"/>
      <c r="BGN296" s="1"/>
      <c r="BGO296" s="1"/>
      <c r="BGP296" s="1"/>
      <c r="BGQ296" s="1"/>
      <c r="BGR296" s="1"/>
      <c r="BGS296" s="1"/>
      <c r="BGT296" s="1"/>
      <c r="BGU296" s="1"/>
      <c r="BGV296" s="1"/>
      <c r="BGW296" s="1"/>
      <c r="BGX296" s="1"/>
      <c r="BGY296" s="1"/>
      <c r="BGZ296" s="1"/>
      <c r="BHA296" s="1"/>
      <c r="BHB296" s="1"/>
      <c r="BHC296" s="1"/>
      <c r="BHD296" s="1"/>
      <c r="BHE296" s="1"/>
      <c r="BHF296" s="1"/>
      <c r="BHG296" s="1"/>
      <c r="BHH296" s="1"/>
      <c r="BHI296" s="1"/>
      <c r="BHJ296" s="1"/>
      <c r="BHK296" s="1"/>
      <c r="BHL296" s="1"/>
      <c r="BHM296" s="1"/>
      <c r="BHN296" s="1"/>
      <c r="BHO296" s="1"/>
      <c r="BHP296" s="1"/>
      <c r="BHQ296" s="1"/>
      <c r="BHR296" s="1"/>
      <c r="BHS296" s="1"/>
      <c r="BHT296" s="1"/>
      <c r="BHU296" s="1"/>
      <c r="BHV296" s="1"/>
      <c r="BHW296" s="1"/>
      <c r="BHX296" s="1"/>
      <c r="BHY296" s="1"/>
      <c r="BHZ296" s="1"/>
      <c r="BIA296" s="1"/>
      <c r="BIB296" s="1"/>
      <c r="BIC296" s="1"/>
      <c r="BID296" s="1"/>
      <c r="BIE296" s="1"/>
      <c r="BIF296" s="1"/>
      <c r="BIG296" s="1"/>
      <c r="BIH296" s="1"/>
      <c r="BII296" s="1"/>
      <c r="BIJ296" s="1"/>
      <c r="BIK296" s="1"/>
      <c r="BIL296" s="1"/>
      <c r="BIM296" s="1"/>
      <c r="BIN296" s="1"/>
      <c r="BIO296" s="1"/>
      <c r="BIP296" s="1"/>
      <c r="BIQ296" s="1"/>
      <c r="BIR296" s="1"/>
      <c r="BIS296" s="1"/>
      <c r="BIT296" s="1"/>
      <c r="BIU296" s="1"/>
      <c r="BIV296" s="1"/>
      <c r="BIW296" s="1"/>
      <c r="BIX296" s="1"/>
      <c r="BIY296" s="1"/>
      <c r="BIZ296" s="1"/>
      <c r="BJA296" s="1"/>
      <c r="BJB296" s="1"/>
      <c r="BJC296" s="1"/>
      <c r="BJD296" s="1"/>
      <c r="BJE296" s="1"/>
      <c r="BJF296" s="1"/>
      <c r="BJG296" s="1"/>
      <c r="BJH296" s="1"/>
      <c r="BJI296" s="1"/>
      <c r="BJJ296" s="1"/>
      <c r="BJK296" s="1"/>
      <c r="BJL296" s="1"/>
      <c r="BJM296" s="1"/>
      <c r="BJN296" s="1"/>
      <c r="BJO296" s="1"/>
      <c r="BJP296" s="1"/>
      <c r="BJQ296" s="1"/>
      <c r="BJR296" s="1"/>
      <c r="BJS296" s="1"/>
      <c r="BJT296" s="1"/>
      <c r="BJU296" s="1"/>
      <c r="BJV296" s="1"/>
      <c r="BJW296" s="1"/>
      <c r="BJX296" s="1"/>
      <c r="BJY296" s="1"/>
      <c r="BJZ296" s="1"/>
      <c r="BKA296" s="1"/>
      <c r="BKB296" s="1"/>
      <c r="BKC296" s="1"/>
      <c r="BKD296" s="1"/>
      <c r="BKE296" s="1"/>
      <c r="BKF296" s="1"/>
      <c r="BKG296" s="1"/>
      <c r="BKH296" s="1"/>
      <c r="BKI296" s="1"/>
      <c r="BKJ296" s="1"/>
      <c r="BKK296" s="1"/>
      <c r="BKL296" s="1"/>
      <c r="BKM296" s="1"/>
      <c r="BKN296" s="1"/>
      <c r="BKO296" s="1"/>
      <c r="BKP296" s="1"/>
      <c r="BKQ296" s="1"/>
      <c r="BKR296" s="1"/>
      <c r="BKS296" s="1"/>
      <c r="BKT296" s="1"/>
      <c r="BKU296" s="1"/>
      <c r="BKV296" s="1"/>
      <c r="BKW296" s="1"/>
      <c r="BKX296" s="1"/>
      <c r="BKY296" s="1"/>
      <c r="BKZ296" s="1"/>
      <c r="BLA296" s="1"/>
      <c r="BLB296" s="1"/>
      <c r="BLC296" s="1"/>
      <c r="BLD296" s="1"/>
      <c r="BLE296" s="1"/>
      <c r="BLF296" s="1"/>
      <c r="BLG296" s="1"/>
      <c r="BLH296" s="1"/>
      <c r="BLI296" s="1"/>
      <c r="BLJ296" s="1"/>
      <c r="BLK296" s="1"/>
      <c r="BLL296" s="1"/>
      <c r="BLM296" s="1"/>
      <c r="BLN296" s="1"/>
      <c r="BLO296" s="1"/>
      <c r="BLP296" s="1"/>
      <c r="BLQ296" s="1"/>
      <c r="BLR296" s="1"/>
      <c r="BLS296" s="1"/>
      <c r="BLT296" s="1"/>
      <c r="BLU296" s="1"/>
      <c r="BLV296" s="1"/>
      <c r="BLW296" s="1"/>
      <c r="BLX296" s="1"/>
      <c r="BLY296" s="1"/>
      <c r="BLZ296" s="1"/>
      <c r="BMA296" s="1"/>
      <c r="BMB296" s="1"/>
      <c r="BMC296" s="1"/>
      <c r="BMD296" s="1"/>
      <c r="BME296" s="1"/>
      <c r="BMF296" s="1"/>
      <c r="BMG296" s="1"/>
      <c r="BMH296" s="1"/>
      <c r="BMI296" s="1"/>
      <c r="BMJ296" s="1"/>
      <c r="BMK296" s="1"/>
      <c r="BML296" s="1"/>
      <c r="BMM296" s="1"/>
      <c r="BMN296" s="1"/>
      <c r="BMO296" s="1"/>
      <c r="BMP296" s="1"/>
      <c r="BMQ296" s="1"/>
      <c r="BMR296" s="1"/>
      <c r="BMS296" s="1"/>
      <c r="BMT296" s="1"/>
      <c r="BMU296" s="1"/>
      <c r="BMV296" s="1"/>
      <c r="BMW296" s="1"/>
      <c r="BMX296" s="1"/>
      <c r="BMY296" s="1"/>
      <c r="BMZ296" s="1"/>
      <c r="BNA296" s="1"/>
      <c r="BNB296" s="1"/>
      <c r="BNC296" s="1"/>
      <c r="BND296" s="1"/>
      <c r="BNE296" s="1"/>
      <c r="BNF296" s="1"/>
      <c r="BNG296" s="1"/>
      <c r="BNH296" s="1"/>
      <c r="BNI296" s="1"/>
      <c r="BNJ296" s="1"/>
      <c r="BNK296" s="1"/>
      <c r="BNL296" s="1"/>
      <c r="BNM296" s="1"/>
      <c r="BNN296" s="1"/>
      <c r="BNO296" s="1"/>
      <c r="BNP296" s="1"/>
      <c r="BNQ296" s="1"/>
      <c r="BNR296" s="1"/>
      <c r="BNS296" s="1"/>
      <c r="BNT296" s="1"/>
      <c r="BNU296" s="1"/>
      <c r="BNV296" s="1"/>
      <c r="BNW296" s="1"/>
      <c r="BNX296" s="1"/>
      <c r="BNY296" s="1"/>
      <c r="BNZ296" s="1"/>
      <c r="BOA296" s="1"/>
      <c r="BOB296" s="1"/>
      <c r="BOC296" s="1"/>
      <c r="BOD296" s="1"/>
      <c r="BOE296" s="1"/>
      <c r="BOF296" s="1"/>
      <c r="BOG296" s="1"/>
      <c r="BOH296" s="1"/>
      <c r="BOI296" s="1"/>
      <c r="BOJ296" s="1"/>
      <c r="BOK296" s="1"/>
      <c r="BOL296" s="1"/>
      <c r="BOM296" s="1"/>
      <c r="BON296" s="1"/>
      <c r="BOO296" s="1"/>
      <c r="BOP296" s="1"/>
      <c r="BOQ296" s="1"/>
      <c r="BOR296" s="1"/>
      <c r="BOS296" s="1"/>
      <c r="BOT296" s="1"/>
      <c r="BOU296" s="1"/>
      <c r="BOV296" s="1"/>
      <c r="BOW296" s="1"/>
      <c r="BOX296" s="1"/>
      <c r="BOY296" s="1"/>
      <c r="BOZ296" s="1"/>
      <c r="BPA296" s="1"/>
      <c r="BPB296" s="1"/>
      <c r="BPC296" s="1"/>
      <c r="BPD296" s="1"/>
      <c r="BPE296" s="1"/>
      <c r="BPF296" s="1"/>
      <c r="BPG296" s="1"/>
      <c r="BPH296" s="1"/>
      <c r="BPI296" s="1"/>
      <c r="BPJ296" s="1"/>
      <c r="BPK296" s="1"/>
      <c r="BPL296" s="1"/>
      <c r="BPM296" s="1"/>
      <c r="BPN296" s="1"/>
      <c r="BPO296" s="1"/>
      <c r="BPP296" s="1"/>
      <c r="BPQ296" s="1"/>
      <c r="BPR296" s="1"/>
      <c r="BPS296" s="1"/>
      <c r="BPT296" s="1"/>
      <c r="BPU296" s="1"/>
      <c r="BPV296" s="1"/>
      <c r="BPW296" s="1"/>
      <c r="BPX296" s="1"/>
      <c r="BPY296" s="1"/>
      <c r="BPZ296" s="1"/>
      <c r="BQA296" s="1"/>
      <c r="BQB296" s="1"/>
      <c r="BQC296" s="1"/>
      <c r="BQD296" s="1"/>
      <c r="BQE296" s="1"/>
      <c r="BQF296" s="1"/>
      <c r="BQG296" s="1"/>
      <c r="BQH296" s="1"/>
      <c r="BQI296" s="1"/>
      <c r="BQJ296" s="1"/>
      <c r="BQK296" s="1"/>
      <c r="BQL296" s="1"/>
      <c r="BQM296" s="1"/>
      <c r="BQN296" s="1"/>
      <c r="BQO296" s="1"/>
      <c r="BQP296" s="1"/>
      <c r="BQQ296" s="1"/>
      <c r="BQR296" s="1"/>
      <c r="BQS296" s="1"/>
      <c r="BQT296" s="1"/>
      <c r="BQU296" s="1"/>
      <c r="BQV296" s="1"/>
      <c r="BQW296" s="1"/>
      <c r="BQX296" s="1"/>
      <c r="BQY296" s="1"/>
      <c r="BQZ296" s="1"/>
      <c r="BRA296" s="1"/>
      <c r="BRB296" s="1"/>
      <c r="BRC296" s="1"/>
      <c r="BRD296" s="1"/>
      <c r="BRE296" s="1"/>
      <c r="BRF296" s="1"/>
      <c r="BRG296" s="1"/>
      <c r="BRH296" s="1"/>
      <c r="BRI296" s="1"/>
      <c r="BRJ296" s="1"/>
      <c r="BRK296" s="1"/>
      <c r="BRL296" s="1"/>
      <c r="BRM296" s="1"/>
      <c r="BRN296" s="1"/>
      <c r="BRO296" s="1"/>
      <c r="BRP296" s="1"/>
      <c r="BRQ296" s="1"/>
      <c r="BRR296" s="1"/>
      <c r="BRS296" s="1"/>
      <c r="BRT296" s="1"/>
      <c r="BRU296" s="1"/>
      <c r="BRV296" s="1"/>
      <c r="BRW296" s="1"/>
      <c r="BRX296" s="1"/>
      <c r="BRY296" s="1"/>
      <c r="BRZ296" s="1"/>
      <c r="BSA296" s="1"/>
      <c r="BSB296" s="1"/>
      <c r="BSC296" s="1"/>
      <c r="BSD296" s="1"/>
      <c r="BSE296" s="1"/>
      <c r="BSF296" s="1"/>
      <c r="BSG296" s="1"/>
      <c r="BSH296" s="1"/>
      <c r="BSI296" s="1"/>
      <c r="BSJ296" s="1"/>
      <c r="BSK296" s="1"/>
      <c r="BSL296" s="1"/>
      <c r="BSM296" s="1"/>
      <c r="BSN296" s="1"/>
      <c r="BSO296" s="1"/>
      <c r="BSP296" s="1"/>
      <c r="BSQ296" s="1"/>
      <c r="BSR296" s="1"/>
      <c r="BSS296" s="1"/>
      <c r="BST296" s="1"/>
      <c r="BSU296" s="1"/>
      <c r="BSV296" s="1"/>
      <c r="BSW296" s="1"/>
      <c r="BSX296" s="1"/>
      <c r="BSY296" s="1"/>
      <c r="BSZ296" s="1"/>
      <c r="BTA296" s="1"/>
      <c r="BTB296" s="1"/>
      <c r="BTC296" s="1"/>
      <c r="BTD296" s="1"/>
      <c r="BTE296" s="1"/>
      <c r="BTF296" s="1"/>
      <c r="BTG296" s="1"/>
      <c r="BTH296" s="1"/>
      <c r="BTI296" s="1"/>
      <c r="BTJ296" s="1"/>
      <c r="BTK296" s="1"/>
      <c r="BTL296" s="1"/>
      <c r="BTM296" s="1"/>
      <c r="BTN296" s="1"/>
      <c r="BTO296" s="1"/>
      <c r="BTP296" s="1"/>
      <c r="BTQ296" s="1"/>
      <c r="BTR296" s="1"/>
      <c r="BTS296" s="1"/>
      <c r="BTT296" s="1"/>
      <c r="BTU296" s="1"/>
      <c r="BTV296" s="1"/>
      <c r="BTW296" s="1"/>
      <c r="BTX296" s="1"/>
      <c r="BTY296" s="1"/>
      <c r="BTZ296" s="1"/>
      <c r="BUA296" s="1"/>
      <c r="BUB296" s="1"/>
      <c r="BUC296" s="1"/>
      <c r="BUD296" s="1"/>
      <c r="BUE296" s="1"/>
      <c r="BUF296" s="1"/>
      <c r="BUG296" s="1"/>
      <c r="BUH296" s="1"/>
      <c r="BUI296" s="1"/>
      <c r="BUJ296" s="1"/>
      <c r="BUK296" s="1"/>
      <c r="BUL296" s="1"/>
      <c r="BUM296" s="1"/>
      <c r="BUN296" s="1"/>
      <c r="BUO296" s="1"/>
      <c r="BUP296" s="1"/>
      <c r="BUQ296" s="1"/>
      <c r="BUR296" s="1"/>
      <c r="BUS296" s="1"/>
      <c r="BUT296" s="1"/>
      <c r="BUU296" s="1"/>
      <c r="BUV296" s="1"/>
      <c r="BUW296" s="1"/>
      <c r="BUX296" s="1"/>
      <c r="BUY296" s="1"/>
      <c r="BUZ296" s="1"/>
      <c r="BVA296" s="1"/>
      <c r="BVB296" s="1"/>
      <c r="BVC296" s="1"/>
      <c r="BVD296" s="1"/>
      <c r="BVE296" s="1"/>
      <c r="BVF296" s="1"/>
      <c r="BVG296" s="1"/>
      <c r="BVH296" s="1"/>
      <c r="BVI296" s="1"/>
      <c r="BVJ296" s="1"/>
      <c r="BVK296" s="1"/>
      <c r="BVL296" s="1"/>
      <c r="BVM296" s="1"/>
      <c r="BVN296" s="1"/>
      <c r="BVO296" s="1"/>
      <c r="BVP296" s="1"/>
      <c r="BVQ296" s="1"/>
      <c r="BVR296" s="1"/>
      <c r="BVS296" s="1"/>
      <c r="BVT296" s="1"/>
      <c r="BVU296" s="1"/>
      <c r="BVV296" s="1"/>
      <c r="BVW296" s="1"/>
      <c r="BVX296" s="1"/>
      <c r="BVY296" s="1"/>
      <c r="BVZ296" s="1"/>
      <c r="BWA296" s="1"/>
      <c r="BWB296" s="1"/>
      <c r="BWC296" s="1"/>
      <c r="BWD296" s="1"/>
      <c r="BWE296" s="1"/>
      <c r="BWF296" s="1"/>
      <c r="BWG296" s="1"/>
      <c r="BWH296" s="1"/>
      <c r="BWI296" s="1"/>
      <c r="BWJ296" s="1"/>
      <c r="BWK296" s="1"/>
      <c r="BWL296" s="1"/>
      <c r="BWM296" s="1"/>
      <c r="BWN296" s="1"/>
      <c r="BWO296" s="1"/>
      <c r="BWP296" s="1"/>
      <c r="BWQ296" s="1"/>
      <c r="BWR296" s="1"/>
      <c r="BWS296" s="1"/>
      <c r="BWT296" s="1"/>
      <c r="BWU296" s="1"/>
      <c r="BWV296" s="1"/>
      <c r="BWW296" s="1"/>
      <c r="BWX296" s="1"/>
      <c r="BWY296" s="1"/>
      <c r="BWZ296" s="1"/>
      <c r="BXA296" s="1"/>
      <c r="BXB296" s="1"/>
      <c r="BXC296" s="1"/>
      <c r="BXD296" s="1"/>
      <c r="BXE296" s="1"/>
      <c r="BXF296" s="1"/>
      <c r="BXG296" s="1"/>
      <c r="BXH296" s="1"/>
      <c r="BXI296" s="1"/>
      <c r="BXJ296" s="1"/>
      <c r="BXK296" s="1"/>
      <c r="BXL296" s="1"/>
      <c r="BXM296" s="1"/>
      <c r="BXN296" s="1"/>
      <c r="BXO296" s="1"/>
      <c r="BXP296" s="1"/>
      <c r="BXQ296" s="1"/>
      <c r="BXR296" s="1"/>
      <c r="BXS296" s="1"/>
      <c r="BXT296" s="1"/>
      <c r="BXU296" s="1"/>
      <c r="BXV296" s="1"/>
      <c r="BXW296" s="1"/>
      <c r="BXX296" s="1"/>
      <c r="BXY296" s="1"/>
      <c r="BXZ296" s="1"/>
      <c r="BYA296" s="1"/>
      <c r="BYB296" s="1"/>
      <c r="BYC296" s="1"/>
      <c r="BYD296" s="1"/>
      <c r="BYE296" s="1"/>
      <c r="BYF296" s="1"/>
      <c r="BYG296" s="1"/>
      <c r="BYH296" s="1"/>
      <c r="BYI296" s="1"/>
      <c r="BYJ296" s="1"/>
      <c r="BYK296" s="1"/>
      <c r="BYL296" s="1"/>
      <c r="BYM296" s="1"/>
      <c r="BYN296" s="1"/>
      <c r="BYO296" s="1"/>
      <c r="BYP296" s="1"/>
      <c r="BYQ296" s="1"/>
      <c r="BYR296" s="1"/>
      <c r="BYS296" s="1"/>
      <c r="BYT296" s="1"/>
      <c r="BYU296" s="1"/>
      <c r="BYV296" s="1"/>
      <c r="BYW296" s="1"/>
      <c r="BYX296" s="1"/>
      <c r="BYY296" s="1"/>
      <c r="BYZ296" s="1"/>
      <c r="BZA296" s="1"/>
      <c r="BZB296" s="1"/>
      <c r="BZC296" s="1"/>
      <c r="BZD296" s="1"/>
      <c r="BZE296" s="1"/>
      <c r="BZF296" s="1"/>
      <c r="BZG296" s="1"/>
      <c r="BZH296" s="1"/>
      <c r="BZI296" s="1"/>
      <c r="BZJ296" s="1"/>
      <c r="BZK296" s="1"/>
      <c r="BZL296" s="1"/>
      <c r="BZM296" s="1"/>
      <c r="BZN296" s="1"/>
      <c r="BZO296" s="1"/>
      <c r="BZP296" s="1"/>
      <c r="BZQ296" s="1"/>
      <c r="BZR296" s="1"/>
      <c r="BZS296" s="1"/>
      <c r="BZT296" s="1"/>
      <c r="BZU296" s="1"/>
      <c r="BZV296" s="1"/>
      <c r="BZW296" s="1"/>
      <c r="BZX296" s="1"/>
      <c r="BZY296" s="1"/>
      <c r="BZZ296" s="1"/>
      <c r="CAA296" s="1"/>
      <c r="CAB296" s="1"/>
      <c r="CAC296" s="1"/>
      <c r="CAD296" s="1"/>
      <c r="CAE296" s="1"/>
      <c r="CAF296" s="1"/>
      <c r="CAG296" s="1"/>
      <c r="CAH296" s="1"/>
      <c r="CAI296" s="1"/>
      <c r="CAJ296" s="1"/>
      <c r="CAK296" s="1"/>
      <c r="CAL296" s="1"/>
      <c r="CAM296" s="1"/>
      <c r="CAN296" s="1"/>
      <c r="CAO296" s="1"/>
      <c r="CAP296" s="1"/>
      <c r="CAQ296" s="1"/>
      <c r="CAR296" s="1"/>
      <c r="CAS296" s="1"/>
      <c r="CAT296" s="1"/>
      <c r="CAU296" s="1"/>
      <c r="CAV296" s="1"/>
      <c r="CAW296" s="1"/>
      <c r="CAX296" s="1"/>
      <c r="CAY296" s="1"/>
      <c r="CAZ296" s="1"/>
      <c r="CBA296" s="1"/>
      <c r="CBB296" s="1"/>
      <c r="CBC296" s="1"/>
      <c r="CBD296" s="1"/>
      <c r="CBE296" s="1"/>
      <c r="CBF296" s="1"/>
      <c r="CBG296" s="1"/>
      <c r="CBH296" s="1"/>
      <c r="CBI296" s="1"/>
      <c r="CBJ296" s="1"/>
      <c r="CBK296" s="1"/>
      <c r="CBL296" s="1"/>
      <c r="CBM296" s="1"/>
      <c r="CBN296" s="1"/>
      <c r="CBO296" s="1"/>
      <c r="CBP296" s="1"/>
      <c r="CBQ296" s="1"/>
      <c r="CBR296" s="1"/>
      <c r="CBS296" s="1"/>
      <c r="CBT296" s="1"/>
      <c r="CBU296" s="1"/>
      <c r="CBV296" s="1"/>
      <c r="CBW296" s="1"/>
      <c r="CBX296" s="1"/>
      <c r="CBY296" s="1"/>
      <c r="CBZ296" s="1"/>
      <c r="CCA296" s="1"/>
      <c r="CCB296" s="1"/>
      <c r="CCC296" s="1"/>
      <c r="CCD296" s="1"/>
      <c r="CCE296" s="1"/>
      <c r="CCF296" s="1"/>
      <c r="CCG296" s="1"/>
      <c r="CCH296" s="1"/>
      <c r="CCI296" s="1"/>
      <c r="CCJ296" s="1"/>
      <c r="CCK296" s="1"/>
      <c r="CCL296" s="1"/>
      <c r="CCM296" s="1"/>
      <c r="CCN296" s="1"/>
      <c r="CCO296" s="1"/>
      <c r="CCP296" s="1"/>
      <c r="CCQ296" s="1"/>
      <c r="CCR296" s="1"/>
      <c r="CCS296" s="1"/>
      <c r="CCT296" s="1"/>
      <c r="CCU296" s="1"/>
      <c r="CCV296" s="1"/>
      <c r="CCW296" s="1"/>
      <c r="CCX296" s="1"/>
      <c r="CCY296" s="1"/>
      <c r="CCZ296" s="1"/>
      <c r="CDA296" s="1"/>
      <c r="CDB296" s="1"/>
      <c r="CDC296" s="1"/>
      <c r="CDD296" s="1"/>
      <c r="CDE296" s="1"/>
      <c r="CDF296" s="1"/>
      <c r="CDG296" s="1"/>
      <c r="CDH296" s="1"/>
      <c r="CDI296" s="1"/>
      <c r="CDJ296" s="1"/>
      <c r="CDK296" s="1"/>
      <c r="CDL296" s="1"/>
      <c r="CDM296" s="1"/>
      <c r="CDN296" s="1"/>
      <c r="CDO296" s="1"/>
      <c r="CDP296" s="1"/>
      <c r="CDQ296" s="1"/>
      <c r="CDR296" s="1"/>
      <c r="CDS296" s="1"/>
      <c r="CDT296" s="1"/>
      <c r="CDU296" s="1"/>
      <c r="CDV296" s="1"/>
      <c r="CDW296" s="1"/>
      <c r="CDX296" s="1"/>
      <c r="CDY296" s="1"/>
      <c r="CDZ296" s="1"/>
      <c r="CEA296" s="1"/>
      <c r="CEB296" s="1"/>
      <c r="CEC296" s="1"/>
      <c r="CED296" s="1"/>
      <c r="CEE296" s="1"/>
      <c r="CEF296" s="1"/>
      <c r="CEG296" s="1"/>
      <c r="CEH296" s="1"/>
      <c r="CEI296" s="1"/>
      <c r="CEJ296" s="1"/>
      <c r="CEK296" s="1"/>
      <c r="CEL296" s="1"/>
      <c r="CEM296" s="1"/>
      <c r="CEN296" s="1"/>
      <c r="CEO296" s="1"/>
      <c r="CEP296" s="1"/>
      <c r="CEQ296" s="1"/>
      <c r="CER296" s="1"/>
      <c r="CES296" s="1"/>
      <c r="CET296" s="1"/>
      <c r="CEU296" s="1"/>
      <c r="CEV296" s="1"/>
      <c r="CEW296" s="1"/>
      <c r="CEX296" s="1"/>
      <c r="CEY296" s="1"/>
      <c r="CEZ296" s="1"/>
      <c r="CFA296" s="1"/>
      <c r="CFB296" s="1"/>
      <c r="CFC296" s="1"/>
      <c r="CFD296" s="1"/>
      <c r="CFE296" s="1"/>
      <c r="CFF296" s="1"/>
      <c r="CFG296" s="1"/>
      <c r="CFH296" s="1"/>
      <c r="CFI296" s="1"/>
      <c r="CFJ296" s="1"/>
      <c r="CFK296" s="1"/>
      <c r="CFL296" s="1"/>
      <c r="CFM296" s="1"/>
      <c r="CFN296" s="1"/>
      <c r="CFO296" s="1"/>
      <c r="CFP296" s="1"/>
      <c r="CFQ296" s="1"/>
      <c r="CFR296" s="1"/>
      <c r="CFS296" s="1"/>
      <c r="CFT296" s="1"/>
      <c r="CFU296" s="1"/>
      <c r="CFV296" s="1"/>
      <c r="CFW296" s="1"/>
      <c r="CFX296" s="1"/>
      <c r="CFY296" s="1"/>
      <c r="CFZ296" s="1"/>
      <c r="CGA296" s="1"/>
      <c r="CGB296" s="1"/>
      <c r="CGC296" s="1"/>
      <c r="CGD296" s="1"/>
      <c r="CGE296" s="1"/>
      <c r="CGF296" s="1"/>
      <c r="CGG296" s="1"/>
      <c r="CGH296" s="1"/>
      <c r="CGI296" s="1"/>
      <c r="CGJ296" s="1"/>
      <c r="CGK296" s="1"/>
      <c r="CGL296" s="1"/>
      <c r="CGM296" s="1"/>
      <c r="CGN296" s="1"/>
      <c r="CGO296" s="1"/>
      <c r="CGP296" s="1"/>
      <c r="CGQ296" s="1"/>
      <c r="CGR296" s="1"/>
      <c r="CGS296" s="1"/>
      <c r="CGT296" s="1"/>
      <c r="CGU296" s="1"/>
      <c r="CGV296" s="1"/>
      <c r="CGW296" s="1"/>
      <c r="CGX296" s="1"/>
      <c r="CGY296" s="1"/>
      <c r="CGZ296" s="1"/>
      <c r="CHA296" s="1"/>
      <c r="CHB296" s="1"/>
      <c r="CHC296" s="1"/>
      <c r="CHD296" s="1"/>
      <c r="CHE296" s="1"/>
      <c r="CHF296" s="1"/>
      <c r="CHG296" s="1"/>
      <c r="CHH296" s="1"/>
      <c r="CHI296" s="1"/>
      <c r="CHJ296" s="1"/>
      <c r="CHK296" s="1"/>
      <c r="CHL296" s="1"/>
      <c r="CHM296" s="1"/>
      <c r="CHN296" s="1"/>
      <c r="CHO296" s="1"/>
      <c r="CHP296" s="1"/>
      <c r="CHQ296" s="1"/>
      <c r="CHR296" s="1"/>
      <c r="CHS296" s="1"/>
      <c r="CHT296" s="1"/>
      <c r="CHU296" s="1"/>
      <c r="CHV296" s="1"/>
      <c r="CHW296" s="1"/>
      <c r="CHX296" s="1"/>
      <c r="CHY296" s="1"/>
      <c r="CHZ296" s="1"/>
      <c r="CIA296" s="1"/>
      <c r="CIB296" s="1"/>
      <c r="CIC296" s="1"/>
      <c r="CID296" s="1"/>
      <c r="CIE296" s="1"/>
      <c r="CIF296" s="1"/>
      <c r="CIG296" s="1"/>
      <c r="CIH296" s="1"/>
      <c r="CII296" s="1"/>
      <c r="CIJ296" s="1"/>
      <c r="CIK296" s="1"/>
      <c r="CIL296" s="1"/>
      <c r="CIM296" s="1"/>
      <c r="CIN296" s="1"/>
      <c r="CIO296" s="1"/>
      <c r="CIP296" s="1"/>
      <c r="CIQ296" s="1"/>
      <c r="CIR296" s="1"/>
      <c r="CIS296" s="1"/>
      <c r="CIT296" s="1"/>
      <c r="CIU296" s="1"/>
      <c r="CIV296" s="1"/>
      <c r="CIW296" s="1"/>
      <c r="CIX296" s="1"/>
      <c r="CIY296" s="1"/>
      <c r="CIZ296" s="1"/>
      <c r="CJA296" s="1"/>
      <c r="CJB296" s="1"/>
      <c r="CJC296" s="1"/>
      <c r="CJD296" s="1"/>
      <c r="CJE296" s="1"/>
      <c r="CJF296" s="1"/>
      <c r="CJG296" s="1"/>
      <c r="CJH296" s="1"/>
      <c r="CJI296" s="1"/>
      <c r="CJJ296" s="1"/>
      <c r="CJK296" s="1"/>
      <c r="CJL296" s="1"/>
      <c r="CJM296" s="1"/>
      <c r="CJN296" s="1"/>
      <c r="CJO296" s="1"/>
      <c r="CJP296" s="1"/>
      <c r="CJQ296" s="1"/>
      <c r="CJR296" s="1"/>
      <c r="CJS296" s="1"/>
      <c r="CJT296" s="1"/>
      <c r="CJU296" s="1"/>
      <c r="CJV296" s="1"/>
      <c r="CJW296" s="1"/>
      <c r="CJX296" s="1"/>
      <c r="CJY296" s="1"/>
      <c r="CJZ296" s="1"/>
      <c r="CKA296" s="1"/>
      <c r="CKB296" s="1"/>
      <c r="CKC296" s="1"/>
      <c r="CKD296" s="1"/>
      <c r="CKE296" s="1"/>
      <c r="CKF296" s="1"/>
      <c r="CKG296" s="1"/>
      <c r="CKH296" s="1"/>
      <c r="CKI296" s="1"/>
      <c r="CKJ296" s="1"/>
      <c r="CKK296" s="1"/>
      <c r="CKL296" s="1"/>
      <c r="CKM296" s="1"/>
      <c r="CKN296" s="1"/>
      <c r="CKO296" s="1"/>
      <c r="CKP296" s="1"/>
      <c r="CKQ296" s="1"/>
      <c r="CKR296" s="1"/>
      <c r="CKS296" s="1"/>
      <c r="CKT296" s="1"/>
      <c r="CKU296" s="1"/>
      <c r="CKV296" s="1"/>
      <c r="CKW296" s="1"/>
      <c r="CKX296" s="1"/>
      <c r="CKY296" s="1"/>
      <c r="CKZ296" s="1"/>
      <c r="CLA296" s="1"/>
      <c r="CLB296" s="1"/>
      <c r="CLC296" s="1"/>
      <c r="CLD296" s="1"/>
      <c r="CLE296" s="1"/>
      <c r="CLF296" s="1"/>
      <c r="CLG296" s="1"/>
      <c r="CLH296" s="1"/>
      <c r="CLI296" s="1"/>
      <c r="CLJ296" s="1"/>
      <c r="CLK296" s="1"/>
      <c r="CLL296" s="1"/>
      <c r="CLM296" s="1"/>
      <c r="CLN296" s="1"/>
      <c r="CLO296" s="1"/>
      <c r="CLP296" s="1"/>
      <c r="CLQ296" s="1"/>
      <c r="CLR296" s="1"/>
      <c r="CLS296" s="1"/>
      <c r="CLT296" s="1"/>
      <c r="CLU296" s="1"/>
      <c r="CLV296" s="1"/>
      <c r="CLW296" s="1"/>
      <c r="CLX296" s="1"/>
      <c r="CLY296" s="1"/>
      <c r="CLZ296" s="1"/>
      <c r="CMA296" s="1"/>
      <c r="CMB296" s="1"/>
      <c r="CMC296" s="1"/>
      <c r="CMD296" s="1"/>
      <c r="CME296" s="1"/>
      <c r="CMF296" s="1"/>
      <c r="CMG296" s="1"/>
      <c r="CMH296" s="1"/>
      <c r="CMI296" s="1"/>
      <c r="CMJ296" s="1"/>
      <c r="CMK296" s="1"/>
      <c r="CML296" s="1"/>
      <c r="CMM296" s="1"/>
      <c r="CMN296" s="1"/>
      <c r="CMO296" s="1"/>
      <c r="CMP296" s="1"/>
      <c r="CMQ296" s="1"/>
      <c r="CMR296" s="1"/>
      <c r="CMS296" s="1"/>
      <c r="CMT296" s="1"/>
      <c r="CMU296" s="1"/>
      <c r="CMV296" s="1"/>
      <c r="CMW296" s="1"/>
      <c r="CMX296" s="1"/>
      <c r="CMY296" s="1"/>
      <c r="CMZ296" s="1"/>
      <c r="CNA296" s="1"/>
      <c r="CNB296" s="1"/>
      <c r="CNC296" s="1"/>
      <c r="CND296" s="1"/>
      <c r="CNE296" s="1"/>
      <c r="CNF296" s="1"/>
      <c r="CNG296" s="1"/>
      <c r="CNH296" s="1"/>
      <c r="CNI296" s="1"/>
      <c r="CNJ296" s="1"/>
      <c r="CNK296" s="1"/>
      <c r="CNL296" s="1"/>
      <c r="CNM296" s="1"/>
      <c r="CNN296" s="1"/>
      <c r="CNO296" s="1"/>
      <c r="CNP296" s="1"/>
      <c r="CNQ296" s="1"/>
      <c r="CNR296" s="1"/>
      <c r="CNS296" s="1"/>
      <c r="CNT296" s="1"/>
      <c r="CNU296" s="1"/>
      <c r="CNV296" s="1"/>
      <c r="CNW296" s="1"/>
      <c r="CNX296" s="1"/>
      <c r="CNY296" s="1"/>
      <c r="CNZ296" s="1"/>
      <c r="COA296" s="1"/>
      <c r="COB296" s="1"/>
      <c r="COC296" s="1"/>
      <c r="COD296" s="1"/>
      <c r="COE296" s="1"/>
      <c r="COF296" s="1"/>
      <c r="COG296" s="1"/>
      <c r="COH296" s="1"/>
      <c r="COI296" s="1"/>
      <c r="COJ296" s="1"/>
      <c r="COK296" s="1"/>
      <c r="COL296" s="1"/>
      <c r="COM296" s="1"/>
      <c r="CON296" s="1"/>
      <c r="COO296" s="1"/>
      <c r="COP296" s="1"/>
      <c r="COQ296" s="1"/>
      <c r="COR296" s="1"/>
      <c r="COS296" s="1"/>
      <c r="COT296" s="1"/>
      <c r="COU296" s="1"/>
      <c r="COV296" s="1"/>
      <c r="COW296" s="1"/>
      <c r="COX296" s="1"/>
      <c r="COY296" s="1"/>
      <c r="COZ296" s="1"/>
      <c r="CPA296" s="1"/>
      <c r="CPB296" s="1"/>
      <c r="CPC296" s="1"/>
      <c r="CPD296" s="1"/>
      <c r="CPE296" s="1"/>
      <c r="CPF296" s="1"/>
      <c r="CPG296" s="1"/>
      <c r="CPH296" s="1"/>
      <c r="CPI296" s="1"/>
      <c r="CPJ296" s="1"/>
      <c r="CPK296" s="1"/>
      <c r="CPL296" s="1"/>
      <c r="CPM296" s="1"/>
      <c r="CPN296" s="1"/>
      <c r="CPO296" s="1"/>
      <c r="CPP296" s="1"/>
      <c r="CPQ296" s="1"/>
      <c r="CPR296" s="1"/>
      <c r="CPS296" s="1"/>
      <c r="CPT296" s="1"/>
      <c r="CPU296" s="1"/>
      <c r="CPV296" s="1"/>
      <c r="CPW296" s="1"/>
      <c r="CPX296" s="1"/>
      <c r="CPY296" s="1"/>
      <c r="CPZ296" s="1"/>
      <c r="CQA296" s="1"/>
      <c r="CQB296" s="1"/>
      <c r="CQC296" s="1"/>
      <c r="CQD296" s="1"/>
      <c r="CQE296" s="1"/>
      <c r="CQF296" s="1"/>
      <c r="CQG296" s="1"/>
      <c r="CQH296" s="1"/>
      <c r="CQI296" s="1"/>
      <c r="CQJ296" s="1"/>
      <c r="CQK296" s="1"/>
      <c r="CQL296" s="1"/>
      <c r="CQM296" s="1"/>
      <c r="CQN296" s="1"/>
      <c r="CQO296" s="1"/>
      <c r="CQP296" s="1"/>
      <c r="CQQ296" s="1"/>
      <c r="CQR296" s="1"/>
      <c r="CQS296" s="1"/>
      <c r="CQT296" s="1"/>
      <c r="CQU296" s="1"/>
      <c r="CQV296" s="1"/>
      <c r="CQW296" s="1"/>
      <c r="CQX296" s="1"/>
      <c r="CQY296" s="1"/>
      <c r="CQZ296" s="1"/>
      <c r="CRA296" s="1"/>
      <c r="CRB296" s="1"/>
      <c r="CRC296" s="1"/>
      <c r="CRD296" s="1"/>
      <c r="CRE296" s="1"/>
      <c r="CRF296" s="1"/>
      <c r="CRG296" s="1"/>
      <c r="CRH296" s="1"/>
      <c r="CRI296" s="1"/>
      <c r="CRJ296" s="1"/>
      <c r="CRK296" s="1"/>
      <c r="CRL296" s="1"/>
      <c r="CRM296" s="1"/>
      <c r="CRN296" s="1"/>
      <c r="CRO296" s="1"/>
      <c r="CRP296" s="1"/>
      <c r="CRQ296" s="1"/>
      <c r="CRR296" s="1"/>
      <c r="CRS296" s="1"/>
      <c r="CRT296" s="1"/>
      <c r="CRU296" s="1"/>
      <c r="CRV296" s="1"/>
      <c r="CRW296" s="1"/>
      <c r="CRX296" s="1"/>
      <c r="CRY296" s="1"/>
      <c r="CRZ296" s="1"/>
      <c r="CSA296" s="1"/>
      <c r="CSB296" s="1"/>
      <c r="CSC296" s="1"/>
      <c r="CSD296" s="1"/>
      <c r="CSE296" s="1"/>
      <c r="CSF296" s="1"/>
      <c r="CSG296" s="1"/>
      <c r="CSH296" s="1"/>
      <c r="CSI296" s="1"/>
      <c r="CSJ296" s="1"/>
      <c r="CSK296" s="1"/>
      <c r="CSL296" s="1"/>
      <c r="CSM296" s="1"/>
      <c r="CSN296" s="1"/>
      <c r="CSO296" s="1"/>
      <c r="CSP296" s="1"/>
      <c r="CSQ296" s="1"/>
      <c r="CSR296" s="1"/>
      <c r="CSS296" s="1"/>
      <c r="CST296" s="1"/>
      <c r="CSU296" s="1"/>
      <c r="CSV296" s="1"/>
      <c r="CSW296" s="1"/>
      <c r="CSX296" s="1"/>
      <c r="CSY296" s="1"/>
      <c r="CSZ296" s="1"/>
      <c r="CTA296" s="1"/>
      <c r="CTB296" s="1"/>
      <c r="CTC296" s="1"/>
      <c r="CTD296" s="1"/>
      <c r="CTE296" s="1"/>
      <c r="CTF296" s="1"/>
      <c r="CTG296" s="1"/>
      <c r="CTH296" s="1"/>
      <c r="CTI296" s="1"/>
      <c r="CTJ296" s="1"/>
      <c r="CTK296" s="1"/>
      <c r="CTL296" s="1"/>
      <c r="CTM296" s="1"/>
      <c r="CTN296" s="1"/>
      <c r="CTO296" s="1"/>
      <c r="CTP296" s="1"/>
      <c r="CTQ296" s="1"/>
      <c r="CTR296" s="1"/>
      <c r="CTS296" s="1"/>
      <c r="CTT296" s="1"/>
      <c r="CTU296" s="1"/>
      <c r="CTV296" s="1"/>
      <c r="CTW296" s="1"/>
      <c r="CTX296" s="1"/>
      <c r="CTY296" s="1"/>
      <c r="CTZ296" s="1"/>
      <c r="CUA296" s="1"/>
      <c r="CUB296" s="1"/>
      <c r="CUC296" s="1"/>
      <c r="CUD296" s="1"/>
      <c r="CUE296" s="1"/>
      <c r="CUF296" s="1"/>
      <c r="CUG296" s="1"/>
      <c r="CUH296" s="1"/>
      <c r="CUI296" s="1"/>
      <c r="CUJ296" s="1"/>
      <c r="CUK296" s="1"/>
      <c r="CUL296" s="1"/>
      <c r="CUM296" s="1"/>
      <c r="CUN296" s="1"/>
      <c r="CUO296" s="1"/>
      <c r="CUP296" s="1"/>
      <c r="CUQ296" s="1"/>
      <c r="CUR296" s="1"/>
      <c r="CUS296" s="1"/>
      <c r="CUT296" s="1"/>
      <c r="CUU296" s="1"/>
      <c r="CUV296" s="1"/>
      <c r="CUW296" s="1"/>
      <c r="CUX296" s="1"/>
      <c r="CUY296" s="1"/>
      <c r="CUZ296" s="1"/>
      <c r="CVA296" s="1"/>
      <c r="CVB296" s="1"/>
      <c r="CVC296" s="1"/>
      <c r="CVD296" s="1"/>
      <c r="CVE296" s="1"/>
      <c r="CVF296" s="1"/>
      <c r="CVG296" s="1"/>
      <c r="CVH296" s="1"/>
      <c r="CVI296" s="1"/>
      <c r="CVJ296" s="1"/>
      <c r="CVK296" s="1"/>
      <c r="CVL296" s="1"/>
      <c r="CVM296" s="1"/>
      <c r="CVN296" s="1"/>
      <c r="CVO296" s="1"/>
      <c r="CVP296" s="1"/>
      <c r="CVQ296" s="1"/>
      <c r="CVR296" s="1"/>
      <c r="CVS296" s="1"/>
      <c r="CVT296" s="1"/>
      <c r="CVU296" s="1"/>
      <c r="CVV296" s="1"/>
      <c r="CVW296" s="1"/>
      <c r="CVX296" s="1"/>
      <c r="CVY296" s="1"/>
      <c r="CVZ296" s="1"/>
      <c r="CWA296" s="1"/>
      <c r="CWB296" s="1"/>
      <c r="CWC296" s="1"/>
      <c r="CWD296" s="1"/>
      <c r="CWE296" s="1"/>
      <c r="CWF296" s="1"/>
      <c r="CWG296" s="1"/>
      <c r="CWH296" s="1"/>
      <c r="CWI296" s="1"/>
      <c r="CWJ296" s="1"/>
      <c r="CWK296" s="1"/>
      <c r="CWL296" s="1"/>
      <c r="CWM296" s="1"/>
      <c r="CWN296" s="1"/>
      <c r="CWO296" s="1"/>
      <c r="CWP296" s="1"/>
      <c r="CWQ296" s="1"/>
      <c r="CWR296" s="1"/>
      <c r="CWS296" s="1"/>
      <c r="CWT296" s="1"/>
      <c r="CWU296" s="1"/>
      <c r="CWV296" s="1"/>
      <c r="CWW296" s="1"/>
      <c r="CWX296" s="1"/>
      <c r="CWY296" s="1"/>
      <c r="CWZ296" s="1"/>
      <c r="CXA296" s="1"/>
      <c r="CXB296" s="1"/>
      <c r="CXC296" s="1"/>
      <c r="CXD296" s="1"/>
      <c r="CXE296" s="1"/>
      <c r="CXF296" s="1"/>
      <c r="CXG296" s="1"/>
      <c r="CXH296" s="1"/>
      <c r="CXI296" s="1"/>
      <c r="CXJ296" s="1"/>
      <c r="CXK296" s="1"/>
      <c r="CXL296" s="1"/>
      <c r="CXM296" s="1"/>
      <c r="CXN296" s="1"/>
      <c r="CXO296" s="1"/>
      <c r="CXP296" s="1"/>
      <c r="CXQ296" s="1"/>
      <c r="CXR296" s="1"/>
      <c r="CXS296" s="1"/>
      <c r="CXT296" s="1"/>
      <c r="CXU296" s="1"/>
      <c r="CXV296" s="1"/>
      <c r="CXW296" s="1"/>
      <c r="CXX296" s="1"/>
      <c r="CXY296" s="1"/>
      <c r="CXZ296" s="1"/>
      <c r="CYA296" s="1"/>
      <c r="CYB296" s="1"/>
      <c r="CYC296" s="1"/>
      <c r="CYD296" s="1"/>
      <c r="CYE296" s="1"/>
      <c r="CYF296" s="1"/>
      <c r="CYG296" s="1"/>
      <c r="CYH296" s="1"/>
      <c r="CYI296" s="1"/>
      <c r="CYJ296" s="1"/>
      <c r="CYK296" s="1"/>
      <c r="CYL296" s="1"/>
      <c r="CYM296" s="1"/>
      <c r="CYN296" s="1"/>
      <c r="CYO296" s="1"/>
      <c r="CYP296" s="1"/>
      <c r="CYQ296" s="1"/>
      <c r="CYR296" s="1"/>
      <c r="CYS296" s="1"/>
      <c r="CYT296" s="1"/>
      <c r="CYU296" s="1"/>
      <c r="CYV296" s="1"/>
      <c r="CYW296" s="1"/>
      <c r="CYX296" s="1"/>
      <c r="CYY296" s="1"/>
      <c r="CYZ296" s="1"/>
      <c r="CZA296" s="1"/>
      <c r="CZB296" s="1"/>
      <c r="CZC296" s="1"/>
      <c r="CZD296" s="1"/>
      <c r="CZE296" s="1"/>
      <c r="CZF296" s="1"/>
      <c r="CZG296" s="1"/>
      <c r="CZH296" s="1"/>
      <c r="CZI296" s="1"/>
      <c r="CZJ296" s="1"/>
      <c r="CZK296" s="1"/>
      <c r="CZL296" s="1"/>
      <c r="CZM296" s="1"/>
      <c r="CZN296" s="1"/>
      <c r="CZO296" s="1"/>
      <c r="CZP296" s="1"/>
      <c r="CZQ296" s="1"/>
      <c r="CZR296" s="1"/>
      <c r="CZS296" s="1"/>
      <c r="CZT296" s="1"/>
      <c r="CZU296" s="1"/>
      <c r="CZV296" s="1"/>
      <c r="CZW296" s="1"/>
      <c r="CZX296" s="1"/>
      <c r="CZY296" s="1"/>
      <c r="CZZ296" s="1"/>
      <c r="DAA296" s="1"/>
      <c r="DAB296" s="1"/>
      <c r="DAC296" s="1"/>
      <c r="DAD296" s="1"/>
      <c r="DAE296" s="1"/>
      <c r="DAF296" s="1"/>
      <c r="DAG296" s="1"/>
      <c r="DAH296" s="1"/>
      <c r="DAI296" s="1"/>
      <c r="DAJ296" s="1"/>
      <c r="DAK296" s="1"/>
      <c r="DAL296" s="1"/>
      <c r="DAM296" s="1"/>
      <c r="DAN296" s="1"/>
      <c r="DAO296" s="1"/>
      <c r="DAP296" s="1"/>
      <c r="DAQ296" s="1"/>
      <c r="DAR296" s="1"/>
      <c r="DAS296" s="1"/>
      <c r="DAT296" s="1"/>
      <c r="DAU296" s="1"/>
      <c r="DAV296" s="1"/>
      <c r="DAW296" s="1"/>
      <c r="DAX296" s="1"/>
      <c r="DAY296" s="1"/>
      <c r="DAZ296" s="1"/>
      <c r="DBA296" s="1"/>
      <c r="DBB296" s="1"/>
      <c r="DBC296" s="1"/>
      <c r="DBD296" s="1"/>
      <c r="DBE296" s="1"/>
      <c r="DBF296" s="1"/>
      <c r="DBG296" s="1"/>
      <c r="DBH296" s="1"/>
      <c r="DBI296" s="1"/>
      <c r="DBJ296" s="1"/>
      <c r="DBK296" s="1"/>
      <c r="DBL296" s="1"/>
      <c r="DBM296" s="1"/>
      <c r="DBN296" s="1"/>
      <c r="DBO296" s="1"/>
      <c r="DBP296" s="1"/>
      <c r="DBQ296" s="1"/>
      <c r="DBR296" s="1"/>
      <c r="DBS296" s="1"/>
      <c r="DBT296" s="1"/>
      <c r="DBU296" s="1"/>
      <c r="DBV296" s="1"/>
      <c r="DBW296" s="1"/>
      <c r="DBX296" s="1"/>
      <c r="DBY296" s="1"/>
      <c r="DBZ296" s="1"/>
      <c r="DCA296" s="1"/>
      <c r="DCB296" s="1"/>
      <c r="DCC296" s="1"/>
      <c r="DCD296" s="1"/>
      <c r="DCE296" s="1"/>
      <c r="DCF296" s="1"/>
      <c r="DCG296" s="1"/>
      <c r="DCH296" s="1"/>
      <c r="DCI296" s="1"/>
      <c r="DCJ296" s="1"/>
      <c r="DCK296" s="1"/>
      <c r="DCL296" s="1"/>
      <c r="DCM296" s="1"/>
      <c r="DCN296" s="1"/>
      <c r="DCO296" s="1"/>
      <c r="DCP296" s="1"/>
      <c r="DCQ296" s="1"/>
      <c r="DCR296" s="1"/>
      <c r="DCS296" s="1"/>
      <c r="DCT296" s="1"/>
      <c r="DCU296" s="1"/>
      <c r="DCV296" s="1"/>
      <c r="DCW296" s="1"/>
      <c r="DCX296" s="1"/>
      <c r="DCY296" s="1"/>
      <c r="DCZ296" s="1"/>
      <c r="DDA296" s="1"/>
      <c r="DDB296" s="1"/>
      <c r="DDC296" s="1"/>
      <c r="DDD296" s="1"/>
      <c r="DDE296" s="1"/>
      <c r="DDF296" s="1"/>
      <c r="DDG296" s="1"/>
      <c r="DDH296" s="1"/>
      <c r="DDI296" s="1"/>
      <c r="DDJ296" s="1"/>
      <c r="DDK296" s="1"/>
      <c r="DDL296" s="1"/>
      <c r="DDM296" s="1"/>
      <c r="DDN296" s="1"/>
      <c r="DDO296" s="1"/>
      <c r="DDP296" s="1"/>
      <c r="DDQ296" s="1"/>
      <c r="DDR296" s="1"/>
      <c r="DDS296" s="1"/>
      <c r="DDT296" s="1"/>
      <c r="DDU296" s="1"/>
      <c r="DDV296" s="1"/>
      <c r="DDW296" s="1"/>
      <c r="DDX296" s="1"/>
      <c r="DDY296" s="1"/>
      <c r="DDZ296" s="1"/>
      <c r="DEA296" s="1"/>
      <c r="DEB296" s="1"/>
      <c r="DEC296" s="1"/>
      <c r="DED296" s="1"/>
      <c r="DEE296" s="1"/>
      <c r="DEF296" s="1"/>
      <c r="DEG296" s="1"/>
      <c r="DEH296" s="1"/>
      <c r="DEI296" s="1"/>
      <c r="DEJ296" s="1"/>
      <c r="DEK296" s="1"/>
      <c r="DEL296" s="1"/>
      <c r="DEM296" s="1"/>
      <c r="DEN296" s="1"/>
      <c r="DEO296" s="1"/>
      <c r="DEP296" s="1"/>
      <c r="DEQ296" s="1"/>
      <c r="DER296" s="1"/>
      <c r="DES296" s="1"/>
      <c r="DET296" s="1"/>
      <c r="DEU296" s="1"/>
      <c r="DEV296" s="1"/>
      <c r="DEW296" s="1"/>
      <c r="DEX296" s="1"/>
      <c r="DEY296" s="1"/>
      <c r="DEZ296" s="1"/>
      <c r="DFA296" s="1"/>
      <c r="DFB296" s="1"/>
      <c r="DFC296" s="1"/>
      <c r="DFD296" s="1"/>
      <c r="DFE296" s="1"/>
      <c r="DFF296" s="1"/>
      <c r="DFG296" s="1"/>
      <c r="DFH296" s="1"/>
      <c r="DFI296" s="1"/>
      <c r="DFJ296" s="1"/>
      <c r="DFK296" s="1"/>
      <c r="DFL296" s="1"/>
      <c r="DFM296" s="1"/>
      <c r="DFN296" s="1"/>
      <c r="DFO296" s="1"/>
      <c r="DFP296" s="1"/>
      <c r="DFQ296" s="1"/>
      <c r="DFR296" s="1"/>
      <c r="DFS296" s="1"/>
      <c r="DFT296" s="1"/>
      <c r="DFU296" s="1"/>
      <c r="DFV296" s="1"/>
      <c r="DFW296" s="1"/>
      <c r="DFX296" s="1"/>
      <c r="DFY296" s="1"/>
      <c r="DFZ296" s="1"/>
      <c r="DGA296" s="1"/>
      <c r="DGB296" s="1"/>
      <c r="DGC296" s="1"/>
      <c r="DGD296" s="1"/>
      <c r="DGE296" s="1"/>
      <c r="DGF296" s="1"/>
      <c r="DGG296" s="1"/>
      <c r="DGH296" s="1"/>
      <c r="DGI296" s="1"/>
      <c r="DGJ296" s="1"/>
      <c r="DGK296" s="1"/>
      <c r="DGL296" s="1"/>
      <c r="DGM296" s="1"/>
      <c r="DGN296" s="1"/>
      <c r="DGO296" s="1"/>
      <c r="DGP296" s="1"/>
      <c r="DGQ296" s="1"/>
      <c r="DGR296" s="1"/>
      <c r="DGS296" s="1"/>
      <c r="DGT296" s="1"/>
      <c r="DGU296" s="1"/>
      <c r="DGV296" s="1"/>
      <c r="DGW296" s="1"/>
      <c r="DGX296" s="1"/>
      <c r="DGY296" s="1"/>
      <c r="DGZ296" s="1"/>
      <c r="DHA296" s="1"/>
      <c r="DHB296" s="1"/>
      <c r="DHC296" s="1"/>
      <c r="DHD296" s="1"/>
      <c r="DHE296" s="1"/>
      <c r="DHF296" s="1"/>
      <c r="DHG296" s="1"/>
      <c r="DHH296" s="1"/>
      <c r="DHI296" s="1"/>
      <c r="DHJ296" s="1"/>
      <c r="DHK296" s="1"/>
      <c r="DHL296" s="1"/>
      <c r="DHM296" s="1"/>
      <c r="DHN296" s="1"/>
      <c r="DHO296" s="1"/>
      <c r="DHP296" s="1"/>
      <c r="DHQ296" s="1"/>
      <c r="DHR296" s="1"/>
      <c r="DHS296" s="1"/>
      <c r="DHT296" s="1"/>
      <c r="DHU296" s="1"/>
      <c r="DHV296" s="1"/>
      <c r="DHW296" s="1"/>
      <c r="DHX296" s="1"/>
      <c r="DHY296" s="1"/>
      <c r="DHZ296" s="1"/>
      <c r="DIA296" s="1"/>
      <c r="DIB296" s="1"/>
      <c r="DIC296" s="1"/>
      <c r="DID296" s="1"/>
      <c r="DIE296" s="1"/>
      <c r="DIF296" s="1"/>
      <c r="DIG296" s="1"/>
      <c r="DIH296" s="1"/>
      <c r="DII296" s="1"/>
      <c r="DIJ296" s="1"/>
      <c r="DIK296" s="1"/>
      <c r="DIL296" s="1"/>
      <c r="DIM296" s="1"/>
      <c r="DIN296" s="1"/>
      <c r="DIO296" s="1"/>
      <c r="DIP296" s="1"/>
      <c r="DIQ296" s="1"/>
      <c r="DIR296" s="1"/>
      <c r="DIS296" s="1"/>
      <c r="DIT296" s="1"/>
      <c r="DIU296" s="1"/>
      <c r="DIV296" s="1"/>
      <c r="DIW296" s="1"/>
      <c r="DIX296" s="1"/>
      <c r="DIY296" s="1"/>
      <c r="DIZ296" s="1"/>
      <c r="DJA296" s="1"/>
      <c r="DJB296" s="1"/>
      <c r="DJC296" s="1"/>
      <c r="DJD296" s="1"/>
      <c r="DJE296" s="1"/>
      <c r="DJF296" s="1"/>
      <c r="DJG296" s="1"/>
      <c r="DJH296" s="1"/>
      <c r="DJI296" s="1"/>
      <c r="DJJ296" s="1"/>
      <c r="DJK296" s="1"/>
      <c r="DJL296" s="1"/>
      <c r="DJM296" s="1"/>
      <c r="DJN296" s="1"/>
      <c r="DJO296" s="1"/>
      <c r="DJP296" s="1"/>
      <c r="DJQ296" s="1"/>
      <c r="DJR296" s="1"/>
      <c r="DJS296" s="1"/>
      <c r="DJT296" s="1"/>
      <c r="DJU296" s="1"/>
      <c r="DJV296" s="1"/>
      <c r="DJW296" s="1"/>
      <c r="DJX296" s="1"/>
      <c r="DJY296" s="1"/>
      <c r="DJZ296" s="1"/>
      <c r="DKA296" s="1"/>
      <c r="DKB296" s="1"/>
      <c r="DKC296" s="1"/>
      <c r="DKD296" s="1"/>
      <c r="DKE296" s="1"/>
      <c r="DKF296" s="1"/>
      <c r="DKG296" s="1"/>
      <c r="DKH296" s="1"/>
      <c r="DKI296" s="1"/>
      <c r="DKJ296" s="1"/>
      <c r="DKK296" s="1"/>
      <c r="DKL296" s="1"/>
      <c r="DKM296" s="1"/>
      <c r="DKN296" s="1"/>
      <c r="DKO296" s="1"/>
      <c r="DKP296" s="1"/>
      <c r="DKQ296" s="1"/>
      <c r="DKR296" s="1"/>
      <c r="DKS296" s="1"/>
      <c r="DKT296" s="1"/>
      <c r="DKU296" s="1"/>
      <c r="DKV296" s="1"/>
      <c r="DKW296" s="1"/>
      <c r="DKX296" s="1"/>
      <c r="DKY296" s="1"/>
      <c r="DKZ296" s="1"/>
      <c r="DLA296" s="1"/>
      <c r="DLB296" s="1"/>
      <c r="DLC296" s="1"/>
      <c r="DLD296" s="1"/>
      <c r="DLE296" s="1"/>
      <c r="DLF296" s="1"/>
      <c r="DLG296" s="1"/>
      <c r="DLH296" s="1"/>
      <c r="DLI296" s="1"/>
      <c r="DLJ296" s="1"/>
      <c r="DLK296" s="1"/>
      <c r="DLL296" s="1"/>
      <c r="DLM296" s="1"/>
      <c r="DLN296" s="1"/>
      <c r="DLO296" s="1"/>
      <c r="DLP296" s="1"/>
      <c r="DLQ296" s="1"/>
      <c r="DLR296" s="1"/>
      <c r="DLS296" s="1"/>
      <c r="DLT296" s="1"/>
      <c r="DLU296" s="1"/>
      <c r="DLV296" s="1"/>
      <c r="DLW296" s="1"/>
      <c r="DLX296" s="1"/>
      <c r="DLY296" s="1"/>
      <c r="DLZ296" s="1"/>
      <c r="DMA296" s="1"/>
      <c r="DMB296" s="1"/>
      <c r="DMC296" s="1"/>
      <c r="DMD296" s="1"/>
      <c r="DME296" s="1"/>
      <c r="DMF296" s="1"/>
      <c r="DMG296" s="1"/>
      <c r="DMH296" s="1"/>
      <c r="DMI296" s="1"/>
      <c r="DMJ296" s="1"/>
      <c r="DMK296" s="1"/>
      <c r="DML296" s="1"/>
      <c r="DMM296" s="1"/>
      <c r="DMN296" s="1"/>
      <c r="DMO296" s="1"/>
      <c r="DMP296" s="1"/>
      <c r="DMQ296" s="1"/>
      <c r="DMR296" s="1"/>
      <c r="DMS296" s="1"/>
      <c r="DMT296" s="1"/>
      <c r="DMU296" s="1"/>
      <c r="DMV296" s="1"/>
      <c r="DMW296" s="1"/>
      <c r="DMX296" s="1"/>
      <c r="DMY296" s="1"/>
      <c r="DMZ296" s="1"/>
      <c r="DNA296" s="1"/>
      <c r="DNB296" s="1"/>
      <c r="DNC296" s="1"/>
      <c r="DND296" s="1"/>
      <c r="DNE296" s="1"/>
      <c r="DNF296" s="1"/>
      <c r="DNG296" s="1"/>
      <c r="DNH296" s="1"/>
      <c r="DNI296" s="1"/>
      <c r="DNJ296" s="1"/>
      <c r="DNK296" s="1"/>
      <c r="DNL296" s="1"/>
      <c r="DNM296" s="1"/>
      <c r="DNN296" s="1"/>
      <c r="DNO296" s="1"/>
      <c r="DNP296" s="1"/>
      <c r="DNQ296" s="1"/>
      <c r="DNR296" s="1"/>
      <c r="DNS296" s="1"/>
      <c r="DNT296" s="1"/>
      <c r="DNU296" s="1"/>
      <c r="DNV296" s="1"/>
      <c r="DNW296" s="1"/>
      <c r="DNX296" s="1"/>
      <c r="DNY296" s="1"/>
      <c r="DNZ296" s="1"/>
      <c r="DOA296" s="1"/>
      <c r="DOB296" s="1"/>
      <c r="DOC296" s="1"/>
      <c r="DOD296" s="1"/>
      <c r="DOE296" s="1"/>
      <c r="DOF296" s="1"/>
      <c r="DOG296" s="1"/>
      <c r="DOH296" s="1"/>
      <c r="DOI296" s="1"/>
      <c r="DOJ296" s="1"/>
      <c r="DOK296" s="1"/>
      <c r="DOL296" s="1"/>
      <c r="DOM296" s="1"/>
      <c r="DON296" s="1"/>
      <c r="DOO296" s="1"/>
      <c r="DOP296" s="1"/>
      <c r="DOQ296" s="1"/>
      <c r="DOR296" s="1"/>
      <c r="DOS296" s="1"/>
      <c r="DOT296" s="1"/>
      <c r="DOU296" s="1"/>
      <c r="DOV296" s="1"/>
      <c r="DOW296" s="1"/>
      <c r="DOX296" s="1"/>
      <c r="DOY296" s="1"/>
      <c r="DOZ296" s="1"/>
      <c r="DPA296" s="1"/>
      <c r="DPB296" s="1"/>
      <c r="DPC296" s="1"/>
      <c r="DPD296" s="1"/>
      <c r="DPE296" s="1"/>
      <c r="DPF296" s="1"/>
      <c r="DPG296" s="1"/>
      <c r="DPH296" s="1"/>
      <c r="DPI296" s="1"/>
      <c r="DPJ296" s="1"/>
      <c r="DPK296" s="1"/>
      <c r="DPL296" s="1"/>
      <c r="DPM296" s="1"/>
      <c r="DPN296" s="1"/>
      <c r="DPO296" s="1"/>
      <c r="DPP296" s="1"/>
      <c r="DPQ296" s="1"/>
      <c r="DPR296" s="1"/>
      <c r="DPS296" s="1"/>
      <c r="DPT296" s="1"/>
      <c r="DPU296" s="1"/>
      <c r="DPV296" s="1"/>
      <c r="DPW296" s="1"/>
      <c r="DPX296" s="1"/>
      <c r="DPY296" s="1"/>
      <c r="DPZ296" s="1"/>
      <c r="DQA296" s="1"/>
      <c r="DQB296" s="1"/>
      <c r="DQC296" s="1"/>
      <c r="DQD296" s="1"/>
      <c r="DQE296" s="1"/>
      <c r="DQF296" s="1"/>
      <c r="DQG296" s="1"/>
      <c r="DQH296" s="1"/>
      <c r="DQI296" s="1"/>
      <c r="DQJ296" s="1"/>
      <c r="DQK296" s="1"/>
      <c r="DQL296" s="1"/>
      <c r="DQM296" s="1"/>
      <c r="DQN296" s="1"/>
      <c r="DQO296" s="1"/>
      <c r="DQP296" s="1"/>
      <c r="DQQ296" s="1"/>
      <c r="DQR296" s="1"/>
      <c r="DQS296" s="1"/>
      <c r="DQT296" s="1"/>
      <c r="DQU296" s="1"/>
      <c r="DQV296" s="1"/>
      <c r="DQW296" s="1"/>
      <c r="DQX296" s="1"/>
      <c r="DQY296" s="1"/>
      <c r="DQZ296" s="1"/>
      <c r="DRA296" s="1"/>
      <c r="DRB296" s="1"/>
      <c r="DRC296" s="1"/>
      <c r="DRD296" s="1"/>
      <c r="DRE296" s="1"/>
      <c r="DRF296" s="1"/>
      <c r="DRG296" s="1"/>
      <c r="DRH296" s="1"/>
      <c r="DRI296" s="1"/>
      <c r="DRJ296" s="1"/>
      <c r="DRK296" s="1"/>
      <c r="DRL296" s="1"/>
      <c r="DRM296" s="1"/>
      <c r="DRN296" s="1"/>
      <c r="DRO296" s="1"/>
      <c r="DRP296" s="1"/>
      <c r="DRQ296" s="1"/>
      <c r="DRR296" s="1"/>
      <c r="DRS296" s="1"/>
      <c r="DRT296" s="1"/>
      <c r="DRU296" s="1"/>
      <c r="DRV296" s="1"/>
      <c r="DRW296" s="1"/>
      <c r="DRX296" s="1"/>
      <c r="DRY296" s="1"/>
      <c r="DRZ296" s="1"/>
      <c r="DSA296" s="1"/>
      <c r="DSB296" s="1"/>
      <c r="DSC296" s="1"/>
      <c r="DSD296" s="1"/>
      <c r="DSE296" s="1"/>
      <c r="DSF296" s="1"/>
      <c r="DSG296" s="1"/>
      <c r="DSH296" s="1"/>
      <c r="DSI296" s="1"/>
      <c r="DSJ296" s="1"/>
      <c r="DSK296" s="1"/>
      <c r="DSL296" s="1"/>
      <c r="DSM296" s="1"/>
      <c r="DSN296" s="1"/>
      <c r="DSO296" s="1"/>
      <c r="DSP296" s="1"/>
      <c r="DSQ296" s="1"/>
      <c r="DSR296" s="1"/>
      <c r="DSS296" s="1"/>
      <c r="DST296" s="1"/>
      <c r="DSU296" s="1"/>
      <c r="DSV296" s="1"/>
      <c r="DSW296" s="1"/>
      <c r="DSX296" s="1"/>
      <c r="DSY296" s="1"/>
      <c r="DSZ296" s="1"/>
      <c r="DTA296" s="1"/>
      <c r="DTB296" s="1"/>
      <c r="DTC296" s="1"/>
      <c r="DTD296" s="1"/>
      <c r="DTE296" s="1"/>
      <c r="DTF296" s="1"/>
      <c r="DTG296" s="1"/>
      <c r="DTH296" s="1"/>
      <c r="DTI296" s="1"/>
      <c r="DTJ296" s="1"/>
      <c r="DTK296" s="1"/>
      <c r="DTL296" s="1"/>
      <c r="DTM296" s="1"/>
      <c r="DTN296" s="1"/>
      <c r="DTO296" s="1"/>
      <c r="DTP296" s="1"/>
      <c r="DTQ296" s="1"/>
      <c r="DTR296" s="1"/>
      <c r="DTS296" s="1"/>
      <c r="DTT296" s="1"/>
      <c r="DTU296" s="1"/>
      <c r="DTV296" s="1"/>
      <c r="DTW296" s="1"/>
      <c r="DTX296" s="1"/>
      <c r="DTY296" s="1"/>
      <c r="DTZ296" s="1"/>
      <c r="DUA296" s="1"/>
      <c r="DUB296" s="1"/>
      <c r="DUC296" s="1"/>
      <c r="DUD296" s="1"/>
      <c r="DUE296" s="1"/>
      <c r="DUF296" s="1"/>
      <c r="DUG296" s="1"/>
      <c r="DUH296" s="1"/>
      <c r="DUI296" s="1"/>
      <c r="DUJ296" s="1"/>
      <c r="DUK296" s="1"/>
      <c r="DUL296" s="1"/>
      <c r="DUM296" s="1"/>
      <c r="DUN296" s="1"/>
      <c r="DUO296" s="1"/>
      <c r="DUP296" s="1"/>
      <c r="DUQ296" s="1"/>
      <c r="DUR296" s="1"/>
      <c r="DUS296" s="1"/>
      <c r="DUT296" s="1"/>
      <c r="DUU296" s="1"/>
      <c r="DUV296" s="1"/>
      <c r="DUW296" s="1"/>
      <c r="DUX296" s="1"/>
      <c r="DUY296" s="1"/>
      <c r="DUZ296" s="1"/>
      <c r="DVA296" s="1"/>
      <c r="DVB296" s="1"/>
      <c r="DVC296" s="1"/>
      <c r="DVD296" s="1"/>
      <c r="DVE296" s="1"/>
      <c r="DVF296" s="1"/>
      <c r="DVG296" s="1"/>
      <c r="DVH296" s="1"/>
      <c r="DVI296" s="1"/>
      <c r="DVJ296" s="1"/>
      <c r="DVK296" s="1"/>
      <c r="DVL296" s="1"/>
      <c r="DVM296" s="1"/>
      <c r="DVN296" s="1"/>
      <c r="DVO296" s="1"/>
      <c r="DVP296" s="1"/>
      <c r="DVQ296" s="1"/>
      <c r="DVR296" s="1"/>
      <c r="DVS296" s="1"/>
      <c r="DVT296" s="1"/>
      <c r="DVU296" s="1"/>
      <c r="DVV296" s="1"/>
      <c r="DVW296" s="1"/>
      <c r="DVX296" s="1"/>
      <c r="DVY296" s="1"/>
      <c r="DVZ296" s="1"/>
      <c r="DWA296" s="1"/>
      <c r="DWB296" s="1"/>
      <c r="DWC296" s="1"/>
      <c r="DWD296" s="1"/>
      <c r="DWE296" s="1"/>
      <c r="DWF296" s="1"/>
      <c r="DWG296" s="1"/>
      <c r="DWH296" s="1"/>
      <c r="DWI296" s="1"/>
      <c r="DWJ296" s="1"/>
      <c r="DWK296" s="1"/>
      <c r="DWL296" s="1"/>
      <c r="DWM296" s="1"/>
      <c r="DWN296" s="1"/>
      <c r="DWO296" s="1"/>
      <c r="DWP296" s="1"/>
      <c r="DWQ296" s="1"/>
      <c r="DWR296" s="1"/>
      <c r="DWS296" s="1"/>
      <c r="DWT296" s="1"/>
      <c r="DWU296" s="1"/>
      <c r="DWV296" s="1"/>
      <c r="DWW296" s="1"/>
      <c r="DWX296" s="1"/>
      <c r="DWY296" s="1"/>
      <c r="DWZ296" s="1"/>
      <c r="DXA296" s="1"/>
      <c r="DXB296" s="1"/>
      <c r="DXC296" s="1"/>
      <c r="DXD296" s="1"/>
      <c r="DXE296" s="1"/>
      <c r="DXF296" s="1"/>
      <c r="DXG296" s="1"/>
      <c r="DXH296" s="1"/>
      <c r="DXI296" s="1"/>
      <c r="DXJ296" s="1"/>
      <c r="DXK296" s="1"/>
      <c r="DXL296" s="1"/>
      <c r="DXM296" s="1"/>
      <c r="DXN296" s="1"/>
      <c r="DXO296" s="1"/>
      <c r="DXP296" s="1"/>
      <c r="DXQ296" s="1"/>
      <c r="DXR296" s="1"/>
      <c r="DXS296" s="1"/>
      <c r="DXT296" s="1"/>
      <c r="DXU296" s="1"/>
      <c r="DXV296" s="1"/>
      <c r="DXW296" s="1"/>
      <c r="DXX296" s="1"/>
      <c r="DXY296" s="1"/>
      <c r="DXZ296" s="1"/>
      <c r="DYA296" s="1"/>
      <c r="DYB296" s="1"/>
      <c r="DYC296" s="1"/>
      <c r="DYD296" s="1"/>
      <c r="DYE296" s="1"/>
      <c r="DYF296" s="1"/>
      <c r="DYG296" s="1"/>
      <c r="DYH296" s="1"/>
      <c r="DYI296" s="1"/>
      <c r="DYJ296" s="1"/>
      <c r="DYK296" s="1"/>
      <c r="DYL296" s="1"/>
      <c r="DYM296" s="1"/>
      <c r="DYN296" s="1"/>
      <c r="DYO296" s="1"/>
      <c r="DYP296" s="1"/>
      <c r="DYQ296" s="1"/>
      <c r="DYR296" s="1"/>
      <c r="DYS296" s="1"/>
      <c r="DYT296" s="1"/>
      <c r="DYU296" s="1"/>
      <c r="DYV296" s="1"/>
      <c r="DYW296" s="1"/>
      <c r="DYX296" s="1"/>
      <c r="DYY296" s="1"/>
      <c r="DYZ296" s="1"/>
      <c r="DZA296" s="1"/>
      <c r="DZB296" s="1"/>
      <c r="DZC296" s="1"/>
      <c r="DZD296" s="1"/>
      <c r="DZE296" s="1"/>
      <c r="DZF296" s="1"/>
      <c r="DZG296" s="1"/>
      <c r="DZH296" s="1"/>
      <c r="DZI296" s="1"/>
      <c r="DZJ296" s="1"/>
      <c r="DZK296" s="1"/>
      <c r="DZL296" s="1"/>
      <c r="DZM296" s="1"/>
      <c r="DZN296" s="1"/>
      <c r="DZO296" s="1"/>
      <c r="DZP296" s="1"/>
      <c r="DZQ296" s="1"/>
      <c r="DZR296" s="1"/>
      <c r="DZS296" s="1"/>
      <c r="DZT296" s="1"/>
      <c r="DZU296" s="1"/>
      <c r="DZV296" s="1"/>
      <c r="DZW296" s="1"/>
      <c r="DZX296" s="1"/>
      <c r="DZY296" s="1"/>
      <c r="DZZ296" s="1"/>
      <c r="EAA296" s="1"/>
      <c r="EAB296" s="1"/>
      <c r="EAC296" s="1"/>
      <c r="EAD296" s="1"/>
      <c r="EAE296" s="1"/>
      <c r="EAF296" s="1"/>
      <c r="EAG296" s="1"/>
      <c r="EAH296" s="1"/>
      <c r="EAI296" s="1"/>
      <c r="EAJ296" s="1"/>
      <c r="EAK296" s="1"/>
      <c r="EAL296" s="1"/>
      <c r="EAM296" s="1"/>
      <c r="EAN296" s="1"/>
      <c r="EAO296" s="1"/>
      <c r="EAP296" s="1"/>
      <c r="EAQ296" s="1"/>
      <c r="EAR296" s="1"/>
      <c r="EAS296" s="1"/>
      <c r="EAT296" s="1"/>
      <c r="EAU296" s="1"/>
      <c r="EAV296" s="1"/>
      <c r="EAW296" s="1"/>
      <c r="EAX296" s="1"/>
      <c r="EAY296" s="1"/>
      <c r="EAZ296" s="1"/>
      <c r="EBA296" s="1"/>
      <c r="EBB296" s="1"/>
      <c r="EBC296" s="1"/>
      <c r="EBD296" s="1"/>
      <c r="EBE296" s="1"/>
      <c r="EBF296" s="1"/>
      <c r="EBG296" s="1"/>
      <c r="EBH296" s="1"/>
      <c r="EBI296" s="1"/>
      <c r="EBJ296" s="1"/>
      <c r="EBK296" s="1"/>
      <c r="EBL296" s="1"/>
      <c r="EBM296" s="1"/>
      <c r="EBN296" s="1"/>
      <c r="EBO296" s="1"/>
      <c r="EBP296" s="1"/>
      <c r="EBQ296" s="1"/>
      <c r="EBR296" s="1"/>
      <c r="EBS296" s="1"/>
      <c r="EBT296" s="1"/>
      <c r="EBU296" s="1"/>
      <c r="EBV296" s="1"/>
      <c r="EBW296" s="1"/>
      <c r="EBX296" s="1"/>
      <c r="EBY296" s="1"/>
      <c r="EBZ296" s="1"/>
      <c r="ECA296" s="1"/>
      <c r="ECB296" s="1"/>
      <c r="ECC296" s="1"/>
      <c r="ECD296" s="1"/>
      <c r="ECE296" s="1"/>
      <c r="ECF296" s="1"/>
      <c r="ECG296" s="1"/>
      <c r="ECH296" s="1"/>
      <c r="ECI296" s="1"/>
      <c r="ECJ296" s="1"/>
      <c r="ECK296" s="1"/>
      <c r="ECL296" s="1"/>
      <c r="ECM296" s="1"/>
      <c r="ECN296" s="1"/>
      <c r="ECO296" s="1"/>
      <c r="ECP296" s="1"/>
      <c r="ECQ296" s="1"/>
      <c r="ECR296" s="1"/>
      <c r="ECS296" s="1"/>
      <c r="ECT296" s="1"/>
      <c r="ECU296" s="1"/>
      <c r="ECV296" s="1"/>
      <c r="ECW296" s="1"/>
      <c r="ECX296" s="1"/>
      <c r="ECY296" s="1"/>
      <c r="ECZ296" s="1"/>
      <c r="EDA296" s="1"/>
      <c r="EDB296" s="1"/>
      <c r="EDC296" s="1"/>
      <c r="EDD296" s="1"/>
      <c r="EDE296" s="1"/>
      <c r="EDF296" s="1"/>
      <c r="EDG296" s="1"/>
      <c r="EDH296" s="1"/>
      <c r="EDI296" s="1"/>
      <c r="EDJ296" s="1"/>
      <c r="EDK296" s="1"/>
      <c r="EDL296" s="1"/>
      <c r="EDM296" s="1"/>
      <c r="EDN296" s="1"/>
      <c r="EDO296" s="1"/>
      <c r="EDP296" s="1"/>
      <c r="EDQ296" s="1"/>
      <c r="EDR296" s="1"/>
      <c r="EDS296" s="1"/>
      <c r="EDT296" s="1"/>
      <c r="EDU296" s="1"/>
      <c r="EDV296" s="1"/>
      <c r="EDW296" s="1"/>
      <c r="EDX296" s="1"/>
      <c r="EDY296" s="1"/>
      <c r="EDZ296" s="1"/>
      <c r="EEA296" s="1"/>
      <c r="EEB296" s="1"/>
      <c r="EEC296" s="1"/>
      <c r="EED296" s="1"/>
      <c r="EEE296" s="1"/>
      <c r="EEF296" s="1"/>
      <c r="EEG296" s="1"/>
      <c r="EEH296" s="1"/>
      <c r="EEI296" s="1"/>
      <c r="EEJ296" s="1"/>
      <c r="EEK296" s="1"/>
      <c r="EEL296" s="1"/>
      <c r="EEM296" s="1"/>
      <c r="EEN296" s="1"/>
      <c r="EEO296" s="1"/>
      <c r="EEP296" s="1"/>
      <c r="EEQ296" s="1"/>
      <c r="EER296" s="1"/>
      <c r="EES296" s="1"/>
      <c r="EET296" s="1"/>
      <c r="EEU296" s="1"/>
      <c r="EEV296" s="1"/>
      <c r="EEW296" s="1"/>
      <c r="EEX296" s="1"/>
      <c r="EEY296" s="1"/>
      <c r="EEZ296" s="1"/>
      <c r="EFA296" s="1"/>
      <c r="EFB296" s="1"/>
      <c r="EFC296" s="1"/>
      <c r="EFD296" s="1"/>
      <c r="EFE296" s="1"/>
      <c r="EFF296" s="1"/>
      <c r="EFG296" s="1"/>
      <c r="EFH296" s="1"/>
      <c r="EFI296" s="1"/>
      <c r="EFJ296" s="1"/>
      <c r="EFK296" s="1"/>
      <c r="EFL296" s="1"/>
      <c r="EFM296" s="1"/>
      <c r="EFN296" s="1"/>
      <c r="EFO296" s="1"/>
      <c r="EFP296" s="1"/>
      <c r="EFQ296" s="1"/>
      <c r="EFR296" s="1"/>
      <c r="EFS296" s="1"/>
      <c r="EFT296" s="1"/>
      <c r="EFU296" s="1"/>
      <c r="EFV296" s="1"/>
      <c r="EFW296" s="1"/>
      <c r="EFX296" s="1"/>
      <c r="EFY296" s="1"/>
      <c r="EFZ296" s="1"/>
      <c r="EGA296" s="1"/>
      <c r="EGB296" s="1"/>
      <c r="EGC296" s="1"/>
      <c r="EGD296" s="1"/>
      <c r="EGE296" s="1"/>
      <c r="EGF296" s="1"/>
      <c r="EGG296" s="1"/>
      <c r="EGH296" s="1"/>
      <c r="EGI296" s="1"/>
      <c r="EGJ296" s="1"/>
      <c r="EGK296" s="1"/>
      <c r="EGL296" s="1"/>
      <c r="EGM296" s="1"/>
      <c r="EGN296" s="1"/>
      <c r="EGO296" s="1"/>
      <c r="EGP296" s="1"/>
      <c r="EGQ296" s="1"/>
      <c r="EGR296" s="1"/>
      <c r="EGS296" s="1"/>
      <c r="EGT296" s="1"/>
      <c r="EGU296" s="1"/>
      <c r="EGV296" s="1"/>
      <c r="EGW296" s="1"/>
      <c r="EGX296" s="1"/>
      <c r="EGY296" s="1"/>
      <c r="EGZ296" s="1"/>
      <c r="EHA296" s="1"/>
      <c r="EHB296" s="1"/>
      <c r="EHC296" s="1"/>
      <c r="EHD296" s="1"/>
      <c r="EHE296" s="1"/>
      <c r="EHF296" s="1"/>
      <c r="EHG296" s="1"/>
      <c r="EHH296" s="1"/>
      <c r="EHI296" s="1"/>
      <c r="EHJ296" s="1"/>
      <c r="EHK296" s="1"/>
      <c r="EHL296" s="1"/>
      <c r="EHM296" s="1"/>
      <c r="EHN296" s="1"/>
      <c r="EHO296" s="1"/>
      <c r="EHP296" s="1"/>
      <c r="EHQ296" s="1"/>
      <c r="EHR296" s="1"/>
      <c r="EHS296" s="1"/>
      <c r="EHT296" s="1"/>
      <c r="EHU296" s="1"/>
      <c r="EHV296" s="1"/>
      <c r="EHW296" s="1"/>
      <c r="EHX296" s="1"/>
      <c r="EHY296" s="1"/>
      <c r="EHZ296" s="1"/>
      <c r="EIA296" s="1"/>
      <c r="EIB296" s="1"/>
      <c r="EIC296" s="1"/>
      <c r="EID296" s="1"/>
      <c r="EIE296" s="1"/>
      <c r="EIF296" s="1"/>
      <c r="EIG296" s="1"/>
      <c r="EIH296" s="1"/>
      <c r="EII296" s="1"/>
      <c r="EIJ296" s="1"/>
      <c r="EIK296" s="1"/>
      <c r="EIL296" s="1"/>
      <c r="EIM296" s="1"/>
      <c r="EIN296" s="1"/>
      <c r="EIO296" s="1"/>
      <c r="EIP296" s="1"/>
      <c r="EIQ296" s="1"/>
      <c r="EIR296" s="1"/>
      <c r="EIS296" s="1"/>
      <c r="EIT296" s="1"/>
      <c r="EIU296" s="1"/>
      <c r="EIV296" s="1"/>
      <c r="EIW296" s="1"/>
      <c r="EIX296" s="1"/>
      <c r="EIY296" s="1"/>
      <c r="EIZ296" s="1"/>
      <c r="EJA296" s="1"/>
      <c r="EJB296" s="1"/>
      <c r="EJC296" s="1"/>
      <c r="EJD296" s="1"/>
      <c r="EJE296" s="1"/>
      <c r="EJF296" s="1"/>
      <c r="EJG296" s="1"/>
      <c r="EJH296" s="1"/>
      <c r="EJI296" s="1"/>
      <c r="EJJ296" s="1"/>
      <c r="EJK296" s="1"/>
      <c r="EJL296" s="1"/>
      <c r="EJM296" s="1"/>
      <c r="EJN296" s="1"/>
      <c r="EJO296" s="1"/>
      <c r="EJP296" s="1"/>
      <c r="EJQ296" s="1"/>
      <c r="EJR296" s="1"/>
      <c r="EJS296" s="1"/>
      <c r="EJT296" s="1"/>
      <c r="EJU296" s="1"/>
      <c r="EJV296" s="1"/>
      <c r="EJW296" s="1"/>
      <c r="EJX296" s="1"/>
      <c r="EJY296" s="1"/>
      <c r="EJZ296" s="1"/>
      <c r="EKA296" s="1"/>
      <c r="EKB296" s="1"/>
      <c r="EKC296" s="1"/>
      <c r="EKD296" s="1"/>
      <c r="EKE296" s="1"/>
      <c r="EKF296" s="1"/>
      <c r="EKG296" s="1"/>
      <c r="EKH296" s="1"/>
      <c r="EKI296" s="1"/>
      <c r="EKJ296" s="1"/>
      <c r="EKK296" s="1"/>
      <c r="EKL296" s="1"/>
      <c r="EKM296" s="1"/>
      <c r="EKN296" s="1"/>
      <c r="EKO296" s="1"/>
      <c r="EKP296" s="1"/>
      <c r="EKQ296" s="1"/>
      <c r="EKR296" s="1"/>
      <c r="EKS296" s="1"/>
      <c r="EKT296" s="1"/>
      <c r="EKU296" s="1"/>
      <c r="EKV296" s="1"/>
      <c r="EKW296" s="1"/>
      <c r="EKX296" s="1"/>
      <c r="EKY296" s="1"/>
      <c r="EKZ296" s="1"/>
      <c r="ELA296" s="1"/>
      <c r="ELB296" s="1"/>
      <c r="ELC296" s="1"/>
      <c r="ELD296" s="1"/>
      <c r="ELE296" s="1"/>
      <c r="ELF296" s="1"/>
      <c r="ELG296" s="1"/>
      <c r="ELH296" s="1"/>
      <c r="ELI296" s="1"/>
      <c r="ELJ296" s="1"/>
      <c r="ELK296" s="1"/>
      <c r="ELL296" s="1"/>
      <c r="ELM296" s="1"/>
      <c r="ELN296" s="1"/>
      <c r="ELO296" s="1"/>
      <c r="ELP296" s="1"/>
      <c r="ELQ296" s="1"/>
      <c r="ELR296" s="1"/>
      <c r="ELS296" s="1"/>
      <c r="ELT296" s="1"/>
      <c r="ELU296" s="1"/>
      <c r="ELV296" s="1"/>
      <c r="ELW296" s="1"/>
      <c r="ELX296" s="1"/>
      <c r="ELY296" s="1"/>
      <c r="ELZ296" s="1"/>
      <c r="EMA296" s="1"/>
      <c r="EMB296" s="1"/>
      <c r="EMC296" s="1"/>
      <c r="EMD296" s="1"/>
      <c r="EME296" s="1"/>
      <c r="EMF296" s="1"/>
      <c r="EMG296" s="1"/>
      <c r="EMH296" s="1"/>
      <c r="EMI296" s="1"/>
      <c r="EMJ296" s="1"/>
      <c r="EMK296" s="1"/>
      <c r="EML296" s="1"/>
      <c r="EMM296" s="1"/>
      <c r="EMN296" s="1"/>
      <c r="EMO296" s="1"/>
      <c r="EMP296" s="1"/>
      <c r="EMQ296" s="1"/>
      <c r="EMR296" s="1"/>
      <c r="EMS296" s="1"/>
      <c r="EMT296" s="1"/>
      <c r="EMU296" s="1"/>
      <c r="EMV296" s="1"/>
      <c r="EMW296" s="1"/>
      <c r="EMX296" s="1"/>
      <c r="EMY296" s="1"/>
      <c r="EMZ296" s="1"/>
      <c r="ENA296" s="1"/>
      <c r="ENB296" s="1"/>
      <c r="ENC296" s="1"/>
      <c r="END296" s="1"/>
      <c r="ENE296" s="1"/>
      <c r="ENF296" s="1"/>
      <c r="ENG296" s="1"/>
      <c r="ENH296" s="1"/>
      <c r="ENI296" s="1"/>
      <c r="ENJ296" s="1"/>
      <c r="ENK296" s="1"/>
      <c r="ENL296" s="1"/>
      <c r="ENM296" s="1"/>
      <c r="ENN296" s="1"/>
      <c r="ENO296" s="1"/>
      <c r="ENP296" s="1"/>
      <c r="ENQ296" s="1"/>
      <c r="ENR296" s="1"/>
      <c r="ENS296" s="1"/>
      <c r="ENT296" s="1"/>
      <c r="ENU296" s="1"/>
      <c r="ENV296" s="1"/>
      <c r="ENW296" s="1"/>
      <c r="ENX296" s="1"/>
      <c r="ENY296" s="1"/>
      <c r="ENZ296" s="1"/>
      <c r="EOA296" s="1"/>
      <c r="EOB296" s="1"/>
      <c r="EOC296" s="1"/>
      <c r="EOD296" s="1"/>
      <c r="EOE296" s="1"/>
      <c r="EOF296" s="1"/>
      <c r="EOG296" s="1"/>
      <c r="EOH296" s="1"/>
      <c r="EOI296" s="1"/>
      <c r="EOJ296" s="1"/>
      <c r="EOK296" s="1"/>
      <c r="EOL296" s="1"/>
      <c r="EOM296" s="1"/>
      <c r="EON296" s="1"/>
      <c r="EOO296" s="1"/>
      <c r="EOP296" s="1"/>
      <c r="EOQ296" s="1"/>
      <c r="EOR296" s="1"/>
      <c r="EOS296" s="1"/>
      <c r="EOT296" s="1"/>
      <c r="EOU296" s="1"/>
      <c r="EOV296" s="1"/>
      <c r="EOW296" s="1"/>
      <c r="EOX296" s="1"/>
      <c r="EOY296" s="1"/>
      <c r="EOZ296" s="1"/>
      <c r="EPA296" s="1"/>
      <c r="EPB296" s="1"/>
      <c r="EPC296" s="1"/>
      <c r="EPD296" s="1"/>
      <c r="EPE296" s="1"/>
      <c r="EPF296" s="1"/>
      <c r="EPG296" s="1"/>
      <c r="EPH296" s="1"/>
      <c r="EPI296" s="1"/>
      <c r="EPJ296" s="1"/>
      <c r="EPK296" s="1"/>
      <c r="EPL296" s="1"/>
      <c r="EPM296" s="1"/>
      <c r="EPN296" s="1"/>
      <c r="EPO296" s="1"/>
      <c r="EPP296" s="1"/>
      <c r="EPQ296" s="1"/>
      <c r="EPR296" s="1"/>
      <c r="EPS296" s="1"/>
      <c r="EPT296" s="1"/>
      <c r="EPU296" s="1"/>
      <c r="EPV296" s="1"/>
      <c r="EPW296" s="1"/>
      <c r="EPX296" s="1"/>
      <c r="EPY296" s="1"/>
      <c r="EPZ296" s="1"/>
      <c r="EQA296" s="1"/>
      <c r="EQB296" s="1"/>
      <c r="EQC296" s="1"/>
      <c r="EQD296" s="1"/>
      <c r="EQE296" s="1"/>
      <c r="EQF296" s="1"/>
      <c r="EQG296" s="1"/>
      <c r="EQH296" s="1"/>
      <c r="EQI296" s="1"/>
      <c r="EQJ296" s="1"/>
      <c r="EQK296" s="1"/>
      <c r="EQL296" s="1"/>
      <c r="EQM296" s="1"/>
      <c r="EQN296" s="1"/>
      <c r="EQO296" s="1"/>
      <c r="EQP296" s="1"/>
      <c r="EQQ296" s="1"/>
      <c r="EQR296" s="1"/>
      <c r="EQS296" s="1"/>
      <c r="EQT296" s="1"/>
      <c r="EQU296" s="1"/>
      <c r="EQV296" s="1"/>
      <c r="EQW296" s="1"/>
      <c r="EQX296" s="1"/>
      <c r="EQY296" s="1"/>
      <c r="EQZ296" s="1"/>
      <c r="ERA296" s="1"/>
      <c r="ERB296" s="1"/>
      <c r="ERC296" s="1"/>
      <c r="ERD296" s="1"/>
      <c r="ERE296" s="1"/>
      <c r="ERF296" s="1"/>
      <c r="ERG296" s="1"/>
      <c r="ERH296" s="1"/>
      <c r="ERI296" s="1"/>
      <c r="ERJ296" s="1"/>
      <c r="ERK296" s="1"/>
      <c r="ERL296" s="1"/>
      <c r="ERM296" s="1"/>
      <c r="ERN296" s="1"/>
      <c r="ERO296" s="1"/>
      <c r="ERP296" s="1"/>
      <c r="ERQ296" s="1"/>
      <c r="ERR296" s="1"/>
      <c r="ERS296" s="1"/>
      <c r="ERT296" s="1"/>
      <c r="ERU296" s="1"/>
      <c r="ERV296" s="1"/>
      <c r="ERW296" s="1"/>
      <c r="ERX296" s="1"/>
      <c r="ERY296" s="1"/>
      <c r="ERZ296" s="1"/>
      <c r="ESA296" s="1"/>
      <c r="ESB296" s="1"/>
      <c r="ESC296" s="1"/>
      <c r="ESD296" s="1"/>
      <c r="ESE296" s="1"/>
      <c r="ESF296" s="1"/>
      <c r="ESG296" s="1"/>
      <c r="ESH296" s="1"/>
      <c r="ESI296" s="1"/>
      <c r="ESJ296" s="1"/>
      <c r="ESK296" s="1"/>
      <c r="ESL296" s="1"/>
      <c r="ESM296" s="1"/>
      <c r="ESN296" s="1"/>
      <c r="ESO296" s="1"/>
      <c r="ESP296" s="1"/>
      <c r="ESQ296" s="1"/>
      <c r="ESR296" s="1"/>
      <c r="ESS296" s="1"/>
      <c r="EST296" s="1"/>
      <c r="ESU296" s="1"/>
      <c r="ESV296" s="1"/>
      <c r="ESW296" s="1"/>
      <c r="ESX296" s="1"/>
      <c r="ESY296" s="1"/>
      <c r="ESZ296" s="1"/>
      <c r="ETA296" s="1"/>
      <c r="ETB296" s="1"/>
      <c r="ETC296" s="1"/>
      <c r="ETD296" s="1"/>
      <c r="ETE296" s="1"/>
      <c r="ETF296" s="1"/>
      <c r="ETG296" s="1"/>
      <c r="ETH296" s="1"/>
      <c r="ETI296" s="1"/>
      <c r="ETJ296" s="1"/>
      <c r="ETK296" s="1"/>
      <c r="ETL296" s="1"/>
      <c r="ETM296" s="1"/>
      <c r="ETN296" s="1"/>
      <c r="ETO296" s="1"/>
      <c r="ETP296" s="1"/>
      <c r="ETQ296" s="1"/>
      <c r="ETR296" s="1"/>
      <c r="ETS296" s="1"/>
      <c r="ETT296" s="1"/>
      <c r="ETU296" s="1"/>
      <c r="ETV296" s="1"/>
      <c r="ETW296" s="1"/>
      <c r="ETX296" s="1"/>
      <c r="ETY296" s="1"/>
      <c r="ETZ296" s="1"/>
      <c r="EUA296" s="1"/>
      <c r="EUB296" s="1"/>
      <c r="EUC296" s="1"/>
      <c r="EUD296" s="1"/>
      <c r="EUE296" s="1"/>
      <c r="EUF296" s="1"/>
      <c r="EUG296" s="1"/>
      <c r="EUH296" s="1"/>
      <c r="EUI296" s="1"/>
      <c r="EUJ296" s="1"/>
      <c r="EUK296" s="1"/>
      <c r="EUL296" s="1"/>
      <c r="EUM296" s="1"/>
      <c r="EUN296" s="1"/>
      <c r="EUO296" s="1"/>
      <c r="EUP296" s="1"/>
      <c r="EUQ296" s="1"/>
      <c r="EUR296" s="1"/>
      <c r="EUS296" s="1"/>
      <c r="EUT296" s="1"/>
      <c r="EUU296" s="1"/>
      <c r="EUV296" s="1"/>
      <c r="EUW296" s="1"/>
      <c r="EUX296" s="1"/>
      <c r="EUY296" s="1"/>
      <c r="EUZ296" s="1"/>
      <c r="EVA296" s="1"/>
      <c r="EVB296" s="1"/>
      <c r="EVC296" s="1"/>
      <c r="EVD296" s="1"/>
      <c r="EVE296" s="1"/>
      <c r="EVF296" s="1"/>
      <c r="EVG296" s="1"/>
      <c r="EVH296" s="1"/>
      <c r="EVI296" s="1"/>
      <c r="EVJ296" s="1"/>
      <c r="EVK296" s="1"/>
      <c r="EVL296" s="1"/>
      <c r="EVM296" s="1"/>
      <c r="EVN296" s="1"/>
      <c r="EVO296" s="1"/>
      <c r="EVP296" s="1"/>
      <c r="EVQ296" s="1"/>
      <c r="EVR296" s="1"/>
      <c r="EVS296" s="1"/>
      <c r="EVT296" s="1"/>
      <c r="EVU296" s="1"/>
      <c r="EVV296" s="1"/>
      <c r="EVW296" s="1"/>
      <c r="EVX296" s="1"/>
      <c r="EVY296" s="1"/>
      <c r="EVZ296" s="1"/>
      <c r="EWA296" s="1"/>
      <c r="EWB296" s="1"/>
      <c r="EWC296" s="1"/>
      <c r="EWD296" s="1"/>
      <c r="EWE296" s="1"/>
      <c r="EWF296" s="1"/>
      <c r="EWG296" s="1"/>
      <c r="EWH296" s="1"/>
      <c r="EWI296" s="1"/>
      <c r="EWJ296" s="1"/>
      <c r="EWK296" s="1"/>
      <c r="EWL296" s="1"/>
      <c r="EWM296" s="1"/>
      <c r="EWN296" s="1"/>
      <c r="EWO296" s="1"/>
      <c r="EWP296" s="1"/>
      <c r="EWQ296" s="1"/>
      <c r="EWR296" s="1"/>
      <c r="EWS296" s="1"/>
      <c r="EWT296" s="1"/>
      <c r="EWU296" s="1"/>
      <c r="EWV296" s="1"/>
      <c r="EWW296" s="1"/>
      <c r="EWX296" s="1"/>
      <c r="EWY296" s="1"/>
      <c r="EWZ296" s="1"/>
      <c r="EXA296" s="1"/>
      <c r="EXB296" s="1"/>
      <c r="EXC296" s="1"/>
      <c r="EXD296" s="1"/>
      <c r="EXE296" s="1"/>
      <c r="EXF296" s="1"/>
      <c r="EXG296" s="1"/>
      <c r="EXH296" s="1"/>
      <c r="EXI296" s="1"/>
      <c r="EXJ296" s="1"/>
      <c r="EXK296" s="1"/>
      <c r="EXL296" s="1"/>
      <c r="EXM296" s="1"/>
      <c r="EXN296" s="1"/>
      <c r="EXO296" s="1"/>
      <c r="EXP296" s="1"/>
      <c r="EXQ296" s="1"/>
      <c r="EXR296" s="1"/>
      <c r="EXS296" s="1"/>
      <c r="EXT296" s="1"/>
      <c r="EXU296" s="1"/>
      <c r="EXV296" s="1"/>
      <c r="EXW296" s="1"/>
      <c r="EXX296" s="1"/>
      <c r="EXY296" s="1"/>
      <c r="EXZ296" s="1"/>
      <c r="EYA296" s="1"/>
      <c r="EYB296" s="1"/>
      <c r="EYC296" s="1"/>
      <c r="EYD296" s="1"/>
      <c r="EYE296" s="1"/>
      <c r="EYF296" s="1"/>
      <c r="EYG296" s="1"/>
      <c r="EYH296" s="1"/>
      <c r="EYI296" s="1"/>
      <c r="EYJ296" s="1"/>
      <c r="EYK296" s="1"/>
      <c r="EYL296" s="1"/>
      <c r="EYM296" s="1"/>
      <c r="EYN296" s="1"/>
      <c r="EYO296" s="1"/>
      <c r="EYP296" s="1"/>
      <c r="EYQ296" s="1"/>
      <c r="EYR296" s="1"/>
      <c r="EYS296" s="1"/>
      <c r="EYT296" s="1"/>
      <c r="EYU296" s="1"/>
      <c r="EYV296" s="1"/>
      <c r="EYW296" s="1"/>
      <c r="EYX296" s="1"/>
      <c r="EYY296" s="1"/>
      <c r="EYZ296" s="1"/>
      <c r="EZA296" s="1"/>
      <c r="EZB296" s="1"/>
      <c r="EZC296" s="1"/>
      <c r="EZD296" s="1"/>
      <c r="EZE296" s="1"/>
      <c r="EZF296" s="1"/>
      <c r="EZG296" s="1"/>
      <c r="EZH296" s="1"/>
      <c r="EZI296" s="1"/>
      <c r="EZJ296" s="1"/>
      <c r="EZK296" s="1"/>
      <c r="EZL296" s="1"/>
      <c r="EZM296" s="1"/>
      <c r="EZN296" s="1"/>
      <c r="EZO296" s="1"/>
      <c r="EZP296" s="1"/>
      <c r="EZQ296" s="1"/>
      <c r="EZR296" s="1"/>
      <c r="EZS296" s="1"/>
      <c r="EZT296" s="1"/>
      <c r="EZU296" s="1"/>
      <c r="EZV296" s="1"/>
      <c r="EZW296" s="1"/>
      <c r="EZX296" s="1"/>
      <c r="EZY296" s="1"/>
      <c r="EZZ296" s="1"/>
      <c r="FAA296" s="1"/>
      <c r="FAB296" s="1"/>
      <c r="FAC296" s="1"/>
      <c r="FAD296" s="1"/>
      <c r="FAE296" s="1"/>
      <c r="FAF296" s="1"/>
      <c r="FAG296" s="1"/>
      <c r="FAH296" s="1"/>
      <c r="FAI296" s="1"/>
      <c r="FAJ296" s="1"/>
      <c r="FAK296" s="1"/>
      <c r="FAL296" s="1"/>
      <c r="FAM296" s="1"/>
      <c r="FAN296" s="1"/>
      <c r="FAO296" s="1"/>
      <c r="FAP296" s="1"/>
      <c r="FAQ296" s="1"/>
      <c r="FAR296" s="1"/>
      <c r="FAS296" s="1"/>
      <c r="FAT296" s="1"/>
      <c r="FAU296" s="1"/>
      <c r="FAV296" s="1"/>
      <c r="FAW296" s="1"/>
      <c r="FAX296" s="1"/>
      <c r="FAY296" s="1"/>
      <c r="FAZ296" s="1"/>
      <c r="FBA296" s="1"/>
      <c r="FBB296" s="1"/>
      <c r="FBC296" s="1"/>
      <c r="FBD296" s="1"/>
      <c r="FBE296" s="1"/>
      <c r="FBF296" s="1"/>
      <c r="FBG296" s="1"/>
      <c r="FBH296" s="1"/>
      <c r="FBI296" s="1"/>
      <c r="FBJ296" s="1"/>
      <c r="FBK296" s="1"/>
      <c r="FBL296" s="1"/>
      <c r="FBM296" s="1"/>
      <c r="FBN296" s="1"/>
      <c r="FBO296" s="1"/>
      <c r="FBP296" s="1"/>
      <c r="FBQ296" s="1"/>
      <c r="FBR296" s="1"/>
      <c r="FBS296" s="1"/>
      <c r="FBT296" s="1"/>
      <c r="FBU296" s="1"/>
      <c r="FBV296" s="1"/>
      <c r="FBW296" s="1"/>
      <c r="FBX296" s="1"/>
      <c r="FBY296" s="1"/>
      <c r="FBZ296" s="1"/>
      <c r="FCA296" s="1"/>
      <c r="FCB296" s="1"/>
      <c r="FCC296" s="1"/>
      <c r="FCD296" s="1"/>
      <c r="FCE296" s="1"/>
      <c r="FCF296" s="1"/>
      <c r="FCG296" s="1"/>
      <c r="FCH296" s="1"/>
      <c r="FCI296" s="1"/>
      <c r="FCJ296" s="1"/>
      <c r="FCK296" s="1"/>
      <c r="FCL296" s="1"/>
      <c r="FCM296" s="1"/>
      <c r="FCN296" s="1"/>
      <c r="FCO296" s="1"/>
      <c r="FCP296" s="1"/>
      <c r="FCQ296" s="1"/>
      <c r="FCR296" s="1"/>
      <c r="FCS296" s="1"/>
      <c r="FCT296" s="1"/>
      <c r="FCU296" s="1"/>
      <c r="FCV296" s="1"/>
      <c r="FCW296" s="1"/>
      <c r="FCX296" s="1"/>
      <c r="FCY296" s="1"/>
      <c r="FCZ296" s="1"/>
      <c r="FDA296" s="1"/>
      <c r="FDB296" s="1"/>
      <c r="FDC296" s="1"/>
      <c r="FDD296" s="1"/>
      <c r="FDE296" s="1"/>
      <c r="FDF296" s="1"/>
      <c r="FDG296" s="1"/>
      <c r="FDH296" s="1"/>
      <c r="FDI296" s="1"/>
      <c r="FDJ296" s="1"/>
      <c r="FDK296" s="1"/>
      <c r="FDL296" s="1"/>
      <c r="FDM296" s="1"/>
      <c r="FDN296" s="1"/>
      <c r="FDO296" s="1"/>
      <c r="FDP296" s="1"/>
      <c r="FDQ296" s="1"/>
      <c r="FDR296" s="1"/>
      <c r="FDS296" s="1"/>
      <c r="FDT296" s="1"/>
      <c r="FDU296" s="1"/>
      <c r="FDV296" s="1"/>
      <c r="FDW296" s="1"/>
      <c r="FDX296" s="1"/>
      <c r="FDY296" s="1"/>
      <c r="FDZ296" s="1"/>
      <c r="FEA296" s="1"/>
      <c r="FEB296" s="1"/>
      <c r="FEC296" s="1"/>
      <c r="FED296" s="1"/>
      <c r="FEE296" s="1"/>
      <c r="FEF296" s="1"/>
      <c r="FEG296" s="1"/>
      <c r="FEH296" s="1"/>
      <c r="FEI296" s="1"/>
      <c r="FEJ296" s="1"/>
      <c r="FEK296" s="1"/>
      <c r="FEL296" s="1"/>
      <c r="FEM296" s="1"/>
      <c r="FEN296" s="1"/>
      <c r="FEO296" s="1"/>
      <c r="FEP296" s="1"/>
      <c r="FEQ296" s="1"/>
      <c r="FER296" s="1"/>
      <c r="FES296" s="1"/>
      <c r="FET296" s="1"/>
      <c r="FEU296" s="1"/>
      <c r="FEV296" s="1"/>
      <c r="FEW296" s="1"/>
      <c r="FEX296" s="1"/>
      <c r="FEY296" s="1"/>
      <c r="FEZ296" s="1"/>
      <c r="FFA296" s="1"/>
      <c r="FFB296" s="1"/>
      <c r="FFC296" s="1"/>
      <c r="FFD296" s="1"/>
      <c r="FFE296" s="1"/>
      <c r="FFF296" s="1"/>
      <c r="FFG296" s="1"/>
      <c r="FFH296" s="1"/>
      <c r="FFI296" s="1"/>
      <c r="FFJ296" s="1"/>
      <c r="FFK296" s="1"/>
      <c r="FFL296" s="1"/>
      <c r="FFM296" s="1"/>
      <c r="FFN296" s="1"/>
      <c r="FFO296" s="1"/>
      <c r="FFP296" s="1"/>
      <c r="FFQ296" s="1"/>
      <c r="FFR296" s="1"/>
      <c r="FFS296" s="1"/>
      <c r="FFT296" s="1"/>
      <c r="FFU296" s="1"/>
      <c r="FFV296" s="1"/>
      <c r="FFW296" s="1"/>
      <c r="FFX296" s="1"/>
      <c r="FFY296" s="1"/>
      <c r="FFZ296" s="1"/>
      <c r="FGA296" s="1"/>
      <c r="FGB296" s="1"/>
      <c r="FGC296" s="1"/>
      <c r="FGD296" s="1"/>
      <c r="FGE296" s="1"/>
      <c r="FGF296" s="1"/>
      <c r="FGG296" s="1"/>
      <c r="FGH296" s="1"/>
      <c r="FGI296" s="1"/>
      <c r="FGJ296" s="1"/>
      <c r="FGK296" s="1"/>
      <c r="FGL296" s="1"/>
      <c r="FGM296" s="1"/>
      <c r="FGN296" s="1"/>
      <c r="FGO296" s="1"/>
      <c r="FGP296" s="1"/>
      <c r="FGQ296" s="1"/>
      <c r="FGR296" s="1"/>
      <c r="FGS296" s="1"/>
      <c r="FGT296" s="1"/>
      <c r="FGU296" s="1"/>
      <c r="FGV296" s="1"/>
      <c r="FGW296" s="1"/>
      <c r="FGX296" s="1"/>
      <c r="FGY296" s="1"/>
      <c r="FGZ296" s="1"/>
      <c r="FHA296" s="1"/>
      <c r="FHB296" s="1"/>
      <c r="FHC296" s="1"/>
      <c r="FHD296" s="1"/>
      <c r="FHE296" s="1"/>
      <c r="FHF296" s="1"/>
      <c r="FHG296" s="1"/>
      <c r="FHH296" s="1"/>
      <c r="FHI296" s="1"/>
      <c r="FHJ296" s="1"/>
      <c r="FHK296" s="1"/>
      <c r="FHL296" s="1"/>
      <c r="FHM296" s="1"/>
      <c r="FHN296" s="1"/>
      <c r="FHO296" s="1"/>
      <c r="FHP296" s="1"/>
      <c r="FHQ296" s="1"/>
      <c r="FHR296" s="1"/>
      <c r="FHS296" s="1"/>
      <c r="FHT296" s="1"/>
      <c r="FHU296" s="1"/>
      <c r="FHV296" s="1"/>
      <c r="FHW296" s="1"/>
      <c r="FHX296" s="1"/>
      <c r="FHY296" s="1"/>
      <c r="FHZ296" s="1"/>
      <c r="FIA296" s="1"/>
      <c r="FIB296" s="1"/>
      <c r="FIC296" s="1"/>
      <c r="FID296" s="1"/>
      <c r="FIE296" s="1"/>
      <c r="FIF296" s="1"/>
      <c r="FIG296" s="1"/>
      <c r="FIH296" s="1"/>
      <c r="FII296" s="1"/>
      <c r="FIJ296" s="1"/>
      <c r="FIK296" s="1"/>
      <c r="FIL296" s="1"/>
      <c r="FIM296" s="1"/>
      <c r="FIN296" s="1"/>
      <c r="FIO296" s="1"/>
      <c r="FIP296" s="1"/>
      <c r="FIQ296" s="1"/>
      <c r="FIR296" s="1"/>
      <c r="FIS296" s="1"/>
      <c r="FIT296" s="1"/>
      <c r="FIU296" s="1"/>
      <c r="FIV296" s="1"/>
      <c r="FIW296" s="1"/>
      <c r="FIX296" s="1"/>
      <c r="FIY296" s="1"/>
      <c r="FIZ296" s="1"/>
      <c r="FJA296" s="1"/>
      <c r="FJB296" s="1"/>
      <c r="FJC296" s="1"/>
      <c r="FJD296" s="1"/>
      <c r="FJE296" s="1"/>
      <c r="FJF296" s="1"/>
      <c r="FJG296" s="1"/>
      <c r="FJH296" s="1"/>
      <c r="FJI296" s="1"/>
      <c r="FJJ296" s="1"/>
      <c r="FJK296" s="1"/>
      <c r="FJL296" s="1"/>
      <c r="FJM296" s="1"/>
      <c r="FJN296" s="1"/>
      <c r="FJO296" s="1"/>
      <c r="FJP296" s="1"/>
      <c r="FJQ296" s="1"/>
      <c r="FJR296" s="1"/>
      <c r="FJS296" s="1"/>
      <c r="FJT296" s="1"/>
      <c r="FJU296" s="1"/>
      <c r="FJV296" s="1"/>
      <c r="FJW296" s="1"/>
      <c r="FJX296" s="1"/>
      <c r="FJY296" s="1"/>
      <c r="FJZ296" s="1"/>
      <c r="FKA296" s="1"/>
      <c r="FKB296" s="1"/>
      <c r="FKC296" s="1"/>
      <c r="FKD296" s="1"/>
      <c r="FKE296" s="1"/>
      <c r="FKF296" s="1"/>
      <c r="FKG296" s="1"/>
      <c r="FKH296" s="1"/>
      <c r="FKI296" s="1"/>
      <c r="FKJ296" s="1"/>
      <c r="FKK296" s="1"/>
      <c r="FKL296" s="1"/>
      <c r="FKM296" s="1"/>
      <c r="FKN296" s="1"/>
      <c r="FKO296" s="1"/>
      <c r="FKP296" s="1"/>
      <c r="FKQ296" s="1"/>
      <c r="FKR296" s="1"/>
      <c r="FKS296" s="1"/>
      <c r="FKT296" s="1"/>
      <c r="FKU296" s="1"/>
      <c r="FKV296" s="1"/>
      <c r="FKW296" s="1"/>
      <c r="FKX296" s="1"/>
      <c r="FKY296" s="1"/>
      <c r="FKZ296" s="1"/>
      <c r="FLA296" s="1"/>
      <c r="FLB296" s="1"/>
      <c r="FLC296" s="1"/>
      <c r="FLD296" s="1"/>
      <c r="FLE296" s="1"/>
      <c r="FLF296" s="1"/>
      <c r="FLG296" s="1"/>
      <c r="FLH296" s="1"/>
      <c r="FLI296" s="1"/>
      <c r="FLJ296" s="1"/>
      <c r="FLK296" s="1"/>
      <c r="FLL296" s="1"/>
      <c r="FLM296" s="1"/>
      <c r="FLN296" s="1"/>
      <c r="FLO296" s="1"/>
      <c r="FLP296" s="1"/>
      <c r="FLQ296" s="1"/>
      <c r="FLR296" s="1"/>
      <c r="FLS296" s="1"/>
      <c r="FLT296" s="1"/>
      <c r="FLU296" s="1"/>
      <c r="FLV296" s="1"/>
      <c r="FLW296" s="1"/>
      <c r="FLX296" s="1"/>
      <c r="FLY296" s="1"/>
      <c r="FLZ296" s="1"/>
      <c r="FMA296" s="1"/>
      <c r="FMB296" s="1"/>
      <c r="FMC296" s="1"/>
      <c r="FMD296" s="1"/>
      <c r="FME296" s="1"/>
      <c r="FMF296" s="1"/>
      <c r="FMG296" s="1"/>
      <c r="FMH296" s="1"/>
      <c r="FMI296" s="1"/>
      <c r="FMJ296" s="1"/>
      <c r="FMK296" s="1"/>
      <c r="FML296" s="1"/>
      <c r="FMM296" s="1"/>
      <c r="FMN296" s="1"/>
      <c r="FMO296" s="1"/>
      <c r="FMP296" s="1"/>
      <c r="FMQ296" s="1"/>
      <c r="FMR296" s="1"/>
      <c r="FMS296" s="1"/>
      <c r="FMT296" s="1"/>
      <c r="FMU296" s="1"/>
      <c r="FMV296" s="1"/>
      <c r="FMW296" s="1"/>
      <c r="FMX296" s="1"/>
      <c r="FMY296" s="1"/>
      <c r="FMZ296" s="1"/>
      <c r="FNA296" s="1"/>
      <c r="FNB296" s="1"/>
      <c r="FNC296" s="1"/>
      <c r="FND296" s="1"/>
      <c r="FNE296" s="1"/>
      <c r="FNF296" s="1"/>
      <c r="FNG296" s="1"/>
      <c r="FNH296" s="1"/>
      <c r="FNI296" s="1"/>
      <c r="FNJ296" s="1"/>
      <c r="FNK296" s="1"/>
      <c r="FNL296" s="1"/>
      <c r="FNM296" s="1"/>
      <c r="FNN296" s="1"/>
      <c r="FNO296" s="1"/>
      <c r="FNP296" s="1"/>
      <c r="FNQ296" s="1"/>
      <c r="FNR296" s="1"/>
      <c r="FNS296" s="1"/>
      <c r="FNT296" s="1"/>
      <c r="FNU296" s="1"/>
      <c r="FNV296" s="1"/>
      <c r="FNW296" s="1"/>
      <c r="FNX296" s="1"/>
      <c r="FNY296" s="1"/>
      <c r="FNZ296" s="1"/>
      <c r="FOA296" s="1"/>
      <c r="FOB296" s="1"/>
      <c r="FOC296" s="1"/>
      <c r="FOD296" s="1"/>
      <c r="FOE296" s="1"/>
      <c r="FOF296" s="1"/>
      <c r="FOG296" s="1"/>
      <c r="FOH296" s="1"/>
      <c r="FOI296" s="1"/>
      <c r="FOJ296" s="1"/>
      <c r="FOK296" s="1"/>
      <c r="FOL296" s="1"/>
      <c r="FOM296" s="1"/>
      <c r="FON296" s="1"/>
      <c r="FOO296" s="1"/>
      <c r="FOP296" s="1"/>
      <c r="FOQ296" s="1"/>
      <c r="FOR296" s="1"/>
      <c r="FOS296" s="1"/>
      <c r="FOT296" s="1"/>
      <c r="FOU296" s="1"/>
      <c r="FOV296" s="1"/>
      <c r="FOW296" s="1"/>
      <c r="FOX296" s="1"/>
      <c r="FOY296" s="1"/>
      <c r="FOZ296" s="1"/>
      <c r="FPA296" s="1"/>
      <c r="FPB296" s="1"/>
      <c r="FPC296" s="1"/>
      <c r="FPD296" s="1"/>
      <c r="FPE296" s="1"/>
      <c r="FPF296" s="1"/>
      <c r="FPG296" s="1"/>
      <c r="FPH296" s="1"/>
      <c r="FPI296" s="1"/>
      <c r="FPJ296" s="1"/>
      <c r="FPK296" s="1"/>
      <c r="FPL296" s="1"/>
      <c r="FPM296" s="1"/>
      <c r="FPN296" s="1"/>
      <c r="FPO296" s="1"/>
      <c r="FPP296" s="1"/>
      <c r="FPQ296" s="1"/>
      <c r="FPR296" s="1"/>
      <c r="FPS296" s="1"/>
      <c r="FPT296" s="1"/>
      <c r="FPU296" s="1"/>
      <c r="FPV296" s="1"/>
      <c r="FPW296" s="1"/>
      <c r="FPX296" s="1"/>
      <c r="FPY296" s="1"/>
      <c r="FPZ296" s="1"/>
      <c r="FQA296" s="1"/>
      <c r="FQB296" s="1"/>
      <c r="FQC296" s="1"/>
      <c r="FQD296" s="1"/>
      <c r="FQE296" s="1"/>
      <c r="FQF296" s="1"/>
      <c r="FQG296" s="1"/>
      <c r="FQH296" s="1"/>
      <c r="FQI296" s="1"/>
      <c r="FQJ296" s="1"/>
      <c r="FQK296" s="1"/>
      <c r="FQL296" s="1"/>
      <c r="FQM296" s="1"/>
      <c r="FQN296" s="1"/>
      <c r="FQO296" s="1"/>
      <c r="FQP296" s="1"/>
      <c r="FQQ296" s="1"/>
      <c r="FQR296" s="1"/>
      <c r="FQS296" s="1"/>
      <c r="FQT296" s="1"/>
      <c r="FQU296" s="1"/>
      <c r="FQV296" s="1"/>
      <c r="FQW296" s="1"/>
      <c r="FQX296" s="1"/>
      <c r="FQY296" s="1"/>
      <c r="FQZ296" s="1"/>
      <c r="FRA296" s="1"/>
      <c r="FRB296" s="1"/>
      <c r="FRC296" s="1"/>
      <c r="FRD296" s="1"/>
      <c r="FRE296" s="1"/>
      <c r="FRF296" s="1"/>
      <c r="FRG296" s="1"/>
      <c r="FRH296" s="1"/>
      <c r="FRI296" s="1"/>
      <c r="FRJ296" s="1"/>
      <c r="FRK296" s="1"/>
      <c r="FRL296" s="1"/>
      <c r="FRM296" s="1"/>
      <c r="FRN296" s="1"/>
      <c r="FRO296" s="1"/>
      <c r="FRP296" s="1"/>
      <c r="FRQ296" s="1"/>
      <c r="FRR296" s="1"/>
      <c r="FRS296" s="1"/>
      <c r="FRT296" s="1"/>
      <c r="FRU296" s="1"/>
      <c r="FRV296" s="1"/>
      <c r="FRW296" s="1"/>
      <c r="FRX296" s="1"/>
      <c r="FRY296" s="1"/>
      <c r="FRZ296" s="1"/>
      <c r="FSA296" s="1"/>
      <c r="FSB296" s="1"/>
      <c r="FSC296" s="1"/>
      <c r="FSD296" s="1"/>
      <c r="FSE296" s="1"/>
      <c r="FSF296" s="1"/>
      <c r="FSG296" s="1"/>
      <c r="FSH296" s="1"/>
      <c r="FSI296" s="1"/>
      <c r="FSJ296" s="1"/>
      <c r="FSK296" s="1"/>
      <c r="FSL296" s="1"/>
      <c r="FSM296" s="1"/>
      <c r="FSN296" s="1"/>
      <c r="FSO296" s="1"/>
      <c r="FSP296" s="1"/>
      <c r="FSQ296" s="1"/>
      <c r="FSR296" s="1"/>
      <c r="FSS296" s="1"/>
      <c r="FST296" s="1"/>
      <c r="FSU296" s="1"/>
      <c r="FSV296" s="1"/>
      <c r="FSW296" s="1"/>
      <c r="FSX296" s="1"/>
      <c r="FSY296" s="1"/>
      <c r="FSZ296" s="1"/>
      <c r="FTA296" s="1"/>
      <c r="FTB296" s="1"/>
      <c r="FTC296" s="1"/>
      <c r="FTD296" s="1"/>
      <c r="FTE296" s="1"/>
      <c r="FTF296" s="1"/>
      <c r="FTG296" s="1"/>
      <c r="FTH296" s="1"/>
      <c r="FTI296" s="1"/>
      <c r="FTJ296" s="1"/>
      <c r="FTK296" s="1"/>
      <c r="FTL296" s="1"/>
      <c r="FTM296" s="1"/>
      <c r="FTN296" s="1"/>
      <c r="FTO296" s="1"/>
      <c r="FTP296" s="1"/>
      <c r="FTQ296" s="1"/>
      <c r="FTR296" s="1"/>
      <c r="FTS296" s="1"/>
      <c r="FTT296" s="1"/>
      <c r="FTU296" s="1"/>
      <c r="FTV296" s="1"/>
      <c r="FTW296" s="1"/>
      <c r="FTX296" s="1"/>
      <c r="FTY296" s="1"/>
      <c r="FTZ296" s="1"/>
      <c r="FUA296" s="1"/>
      <c r="FUB296" s="1"/>
      <c r="FUC296" s="1"/>
      <c r="FUD296" s="1"/>
      <c r="FUE296" s="1"/>
      <c r="FUF296" s="1"/>
      <c r="FUG296" s="1"/>
      <c r="FUH296" s="1"/>
      <c r="FUI296" s="1"/>
      <c r="FUJ296" s="1"/>
      <c r="FUK296" s="1"/>
      <c r="FUL296" s="1"/>
      <c r="FUM296" s="1"/>
      <c r="FUN296" s="1"/>
      <c r="FUO296" s="1"/>
      <c r="FUP296" s="1"/>
      <c r="FUQ296" s="1"/>
      <c r="FUR296" s="1"/>
      <c r="FUS296" s="1"/>
      <c r="FUT296" s="1"/>
      <c r="FUU296" s="1"/>
      <c r="FUV296" s="1"/>
      <c r="FUW296" s="1"/>
      <c r="FUX296" s="1"/>
      <c r="FUY296" s="1"/>
      <c r="FUZ296" s="1"/>
      <c r="FVA296" s="1"/>
      <c r="FVB296" s="1"/>
      <c r="FVC296" s="1"/>
      <c r="FVD296" s="1"/>
      <c r="FVE296" s="1"/>
      <c r="FVF296" s="1"/>
      <c r="FVG296" s="1"/>
      <c r="FVH296" s="1"/>
      <c r="FVI296" s="1"/>
      <c r="FVJ296" s="1"/>
      <c r="FVK296" s="1"/>
      <c r="FVL296" s="1"/>
      <c r="FVM296" s="1"/>
      <c r="FVN296" s="1"/>
      <c r="FVO296" s="1"/>
      <c r="FVP296" s="1"/>
      <c r="FVQ296" s="1"/>
      <c r="FVR296" s="1"/>
      <c r="FVS296" s="1"/>
      <c r="FVT296" s="1"/>
      <c r="FVU296" s="1"/>
      <c r="FVV296" s="1"/>
      <c r="FVW296" s="1"/>
      <c r="FVX296" s="1"/>
      <c r="FVY296" s="1"/>
      <c r="FVZ296" s="1"/>
      <c r="FWA296" s="1"/>
      <c r="FWB296" s="1"/>
      <c r="FWC296" s="1"/>
      <c r="FWD296" s="1"/>
      <c r="FWE296" s="1"/>
      <c r="FWF296" s="1"/>
      <c r="FWG296" s="1"/>
      <c r="FWH296" s="1"/>
      <c r="FWI296" s="1"/>
      <c r="FWJ296" s="1"/>
      <c r="FWK296" s="1"/>
      <c r="FWL296" s="1"/>
      <c r="FWM296" s="1"/>
      <c r="FWN296" s="1"/>
      <c r="FWO296" s="1"/>
      <c r="FWP296" s="1"/>
      <c r="FWQ296" s="1"/>
      <c r="FWR296" s="1"/>
      <c r="FWS296" s="1"/>
      <c r="FWT296" s="1"/>
      <c r="FWU296" s="1"/>
      <c r="FWV296" s="1"/>
      <c r="FWW296" s="1"/>
      <c r="FWX296" s="1"/>
      <c r="FWY296" s="1"/>
      <c r="FWZ296" s="1"/>
      <c r="FXA296" s="1"/>
      <c r="FXB296" s="1"/>
      <c r="FXC296" s="1"/>
      <c r="FXD296" s="1"/>
      <c r="FXE296" s="1"/>
      <c r="FXF296" s="1"/>
      <c r="FXG296" s="1"/>
      <c r="FXH296" s="1"/>
      <c r="FXI296" s="1"/>
      <c r="FXJ296" s="1"/>
      <c r="FXK296" s="1"/>
      <c r="FXL296" s="1"/>
      <c r="FXM296" s="1"/>
      <c r="FXN296" s="1"/>
      <c r="FXO296" s="1"/>
      <c r="FXP296" s="1"/>
      <c r="FXQ296" s="1"/>
      <c r="FXR296" s="1"/>
      <c r="FXS296" s="1"/>
      <c r="FXT296" s="1"/>
      <c r="FXU296" s="1"/>
      <c r="FXV296" s="1"/>
      <c r="FXW296" s="1"/>
      <c r="FXX296" s="1"/>
      <c r="FXY296" s="1"/>
      <c r="FXZ296" s="1"/>
      <c r="FYA296" s="1"/>
      <c r="FYB296" s="1"/>
      <c r="FYC296" s="1"/>
      <c r="FYD296" s="1"/>
      <c r="FYE296" s="1"/>
      <c r="FYF296" s="1"/>
      <c r="FYG296" s="1"/>
      <c r="FYH296" s="1"/>
      <c r="FYI296" s="1"/>
      <c r="FYJ296" s="1"/>
      <c r="FYK296" s="1"/>
      <c r="FYL296" s="1"/>
      <c r="FYM296" s="1"/>
      <c r="FYN296" s="1"/>
      <c r="FYO296" s="1"/>
      <c r="FYP296" s="1"/>
      <c r="FYQ296" s="1"/>
      <c r="FYR296" s="1"/>
      <c r="FYS296" s="1"/>
      <c r="FYT296" s="1"/>
      <c r="FYU296" s="1"/>
      <c r="FYV296" s="1"/>
      <c r="FYW296" s="1"/>
      <c r="FYX296" s="1"/>
      <c r="FYY296" s="1"/>
      <c r="FYZ296" s="1"/>
      <c r="FZA296" s="1"/>
      <c r="FZB296" s="1"/>
      <c r="FZC296" s="1"/>
      <c r="FZD296" s="1"/>
      <c r="FZE296" s="1"/>
      <c r="FZF296" s="1"/>
      <c r="FZG296" s="1"/>
      <c r="FZH296" s="1"/>
      <c r="FZI296" s="1"/>
      <c r="FZJ296" s="1"/>
      <c r="FZK296" s="1"/>
      <c r="FZL296" s="1"/>
      <c r="FZM296" s="1"/>
      <c r="FZN296" s="1"/>
      <c r="FZO296" s="1"/>
      <c r="FZP296" s="1"/>
      <c r="FZQ296" s="1"/>
      <c r="FZR296" s="1"/>
      <c r="FZS296" s="1"/>
      <c r="FZT296" s="1"/>
      <c r="FZU296" s="1"/>
      <c r="FZV296" s="1"/>
      <c r="FZW296" s="1"/>
      <c r="FZX296" s="1"/>
      <c r="FZY296" s="1"/>
      <c r="FZZ296" s="1"/>
      <c r="GAA296" s="1"/>
      <c r="GAB296" s="1"/>
      <c r="GAC296" s="1"/>
      <c r="GAD296" s="1"/>
      <c r="GAE296" s="1"/>
      <c r="GAF296" s="1"/>
      <c r="GAG296" s="1"/>
      <c r="GAH296" s="1"/>
      <c r="GAI296" s="1"/>
      <c r="GAJ296" s="1"/>
      <c r="GAK296" s="1"/>
      <c r="GAL296" s="1"/>
      <c r="GAM296" s="1"/>
      <c r="GAN296" s="1"/>
      <c r="GAO296" s="1"/>
      <c r="GAP296" s="1"/>
      <c r="GAQ296" s="1"/>
      <c r="GAR296" s="1"/>
      <c r="GAS296" s="1"/>
      <c r="GAT296" s="1"/>
      <c r="GAU296" s="1"/>
      <c r="GAV296" s="1"/>
      <c r="GAW296" s="1"/>
      <c r="GAX296" s="1"/>
      <c r="GAY296" s="1"/>
      <c r="GAZ296" s="1"/>
      <c r="GBA296" s="1"/>
      <c r="GBB296" s="1"/>
      <c r="GBC296" s="1"/>
      <c r="GBD296" s="1"/>
      <c r="GBE296" s="1"/>
      <c r="GBF296" s="1"/>
      <c r="GBG296" s="1"/>
      <c r="GBH296" s="1"/>
      <c r="GBI296" s="1"/>
      <c r="GBJ296" s="1"/>
      <c r="GBK296" s="1"/>
      <c r="GBL296" s="1"/>
      <c r="GBM296" s="1"/>
      <c r="GBN296" s="1"/>
      <c r="GBO296" s="1"/>
      <c r="GBP296" s="1"/>
      <c r="GBQ296" s="1"/>
      <c r="GBR296" s="1"/>
      <c r="GBS296" s="1"/>
      <c r="GBT296" s="1"/>
      <c r="GBU296" s="1"/>
      <c r="GBV296" s="1"/>
      <c r="GBW296" s="1"/>
      <c r="GBX296" s="1"/>
      <c r="GBY296" s="1"/>
      <c r="GBZ296" s="1"/>
      <c r="GCA296" s="1"/>
      <c r="GCB296" s="1"/>
      <c r="GCC296" s="1"/>
      <c r="GCD296" s="1"/>
      <c r="GCE296" s="1"/>
      <c r="GCF296" s="1"/>
      <c r="GCG296" s="1"/>
      <c r="GCH296" s="1"/>
      <c r="GCI296" s="1"/>
      <c r="GCJ296" s="1"/>
      <c r="GCK296" s="1"/>
      <c r="GCL296" s="1"/>
      <c r="GCM296" s="1"/>
      <c r="GCN296" s="1"/>
      <c r="GCO296" s="1"/>
      <c r="GCP296" s="1"/>
      <c r="GCQ296" s="1"/>
      <c r="GCR296" s="1"/>
      <c r="GCS296" s="1"/>
      <c r="GCT296" s="1"/>
      <c r="GCU296" s="1"/>
      <c r="GCV296" s="1"/>
      <c r="GCW296" s="1"/>
      <c r="GCX296" s="1"/>
      <c r="GCY296" s="1"/>
      <c r="GCZ296" s="1"/>
      <c r="GDA296" s="1"/>
      <c r="GDB296" s="1"/>
      <c r="GDC296" s="1"/>
      <c r="GDD296" s="1"/>
      <c r="GDE296" s="1"/>
      <c r="GDF296" s="1"/>
      <c r="GDG296" s="1"/>
      <c r="GDH296" s="1"/>
      <c r="GDI296" s="1"/>
      <c r="GDJ296" s="1"/>
      <c r="GDK296" s="1"/>
      <c r="GDL296" s="1"/>
      <c r="GDM296" s="1"/>
      <c r="GDN296" s="1"/>
      <c r="GDO296" s="1"/>
      <c r="GDP296" s="1"/>
      <c r="GDQ296" s="1"/>
      <c r="GDR296" s="1"/>
      <c r="GDS296" s="1"/>
      <c r="GDT296" s="1"/>
      <c r="GDU296" s="1"/>
      <c r="GDV296" s="1"/>
      <c r="GDW296" s="1"/>
      <c r="GDX296" s="1"/>
      <c r="GDY296" s="1"/>
      <c r="GDZ296" s="1"/>
      <c r="GEA296" s="1"/>
      <c r="GEB296" s="1"/>
      <c r="GEC296" s="1"/>
      <c r="GED296" s="1"/>
      <c r="GEE296" s="1"/>
      <c r="GEF296" s="1"/>
      <c r="GEG296" s="1"/>
      <c r="GEH296" s="1"/>
      <c r="GEI296" s="1"/>
      <c r="GEJ296" s="1"/>
      <c r="GEK296" s="1"/>
      <c r="GEL296" s="1"/>
      <c r="GEM296" s="1"/>
      <c r="GEN296" s="1"/>
      <c r="GEO296" s="1"/>
      <c r="GEP296" s="1"/>
      <c r="GEQ296" s="1"/>
      <c r="GER296" s="1"/>
      <c r="GES296" s="1"/>
      <c r="GET296" s="1"/>
      <c r="GEU296" s="1"/>
      <c r="GEV296" s="1"/>
      <c r="GEW296" s="1"/>
      <c r="GEX296" s="1"/>
      <c r="GEY296" s="1"/>
      <c r="GEZ296" s="1"/>
      <c r="GFA296" s="1"/>
      <c r="GFB296" s="1"/>
      <c r="GFC296" s="1"/>
      <c r="GFD296" s="1"/>
      <c r="GFE296" s="1"/>
      <c r="GFF296" s="1"/>
      <c r="GFG296" s="1"/>
      <c r="GFH296" s="1"/>
      <c r="GFI296" s="1"/>
      <c r="GFJ296" s="1"/>
      <c r="GFK296" s="1"/>
      <c r="GFL296" s="1"/>
      <c r="GFM296" s="1"/>
      <c r="GFN296" s="1"/>
      <c r="GFO296" s="1"/>
      <c r="GFP296" s="1"/>
      <c r="GFQ296" s="1"/>
      <c r="GFR296" s="1"/>
      <c r="GFS296" s="1"/>
      <c r="GFT296" s="1"/>
      <c r="GFU296" s="1"/>
      <c r="GFV296" s="1"/>
      <c r="GFW296" s="1"/>
      <c r="GFX296" s="1"/>
      <c r="GFY296" s="1"/>
      <c r="GFZ296" s="1"/>
      <c r="GGA296" s="1"/>
      <c r="GGB296" s="1"/>
      <c r="GGC296" s="1"/>
      <c r="GGD296" s="1"/>
      <c r="GGE296" s="1"/>
      <c r="GGF296" s="1"/>
      <c r="GGG296" s="1"/>
      <c r="GGH296" s="1"/>
      <c r="GGI296" s="1"/>
      <c r="GGJ296" s="1"/>
      <c r="GGK296" s="1"/>
      <c r="GGL296" s="1"/>
      <c r="GGM296" s="1"/>
      <c r="GGN296" s="1"/>
      <c r="GGO296" s="1"/>
      <c r="GGP296" s="1"/>
      <c r="GGQ296" s="1"/>
      <c r="GGR296" s="1"/>
      <c r="GGS296" s="1"/>
      <c r="GGT296" s="1"/>
      <c r="GGU296" s="1"/>
      <c r="GGV296" s="1"/>
      <c r="GGW296" s="1"/>
      <c r="GGX296" s="1"/>
      <c r="GGY296" s="1"/>
      <c r="GGZ296" s="1"/>
      <c r="GHA296" s="1"/>
      <c r="GHB296" s="1"/>
      <c r="GHC296" s="1"/>
      <c r="GHD296" s="1"/>
      <c r="GHE296" s="1"/>
      <c r="GHF296" s="1"/>
      <c r="GHG296" s="1"/>
      <c r="GHH296" s="1"/>
      <c r="GHI296" s="1"/>
      <c r="GHJ296" s="1"/>
      <c r="GHK296" s="1"/>
      <c r="GHL296" s="1"/>
      <c r="GHM296" s="1"/>
      <c r="GHN296" s="1"/>
      <c r="GHO296" s="1"/>
      <c r="GHP296" s="1"/>
      <c r="GHQ296" s="1"/>
      <c r="GHR296" s="1"/>
      <c r="GHS296" s="1"/>
      <c r="GHT296" s="1"/>
      <c r="GHU296" s="1"/>
      <c r="GHV296" s="1"/>
      <c r="GHW296" s="1"/>
      <c r="GHX296" s="1"/>
      <c r="GHY296" s="1"/>
      <c r="GHZ296" s="1"/>
      <c r="GIA296" s="1"/>
      <c r="GIB296" s="1"/>
      <c r="GIC296" s="1"/>
      <c r="GID296" s="1"/>
      <c r="GIE296" s="1"/>
      <c r="GIF296" s="1"/>
      <c r="GIG296" s="1"/>
      <c r="GIH296" s="1"/>
      <c r="GII296" s="1"/>
      <c r="GIJ296" s="1"/>
      <c r="GIK296" s="1"/>
      <c r="GIL296" s="1"/>
      <c r="GIM296" s="1"/>
      <c r="GIN296" s="1"/>
      <c r="GIO296" s="1"/>
      <c r="GIP296" s="1"/>
      <c r="GIQ296" s="1"/>
      <c r="GIR296" s="1"/>
      <c r="GIS296" s="1"/>
      <c r="GIT296" s="1"/>
      <c r="GIU296" s="1"/>
      <c r="GIV296" s="1"/>
      <c r="GIW296" s="1"/>
      <c r="GIX296" s="1"/>
      <c r="GIY296" s="1"/>
      <c r="GIZ296" s="1"/>
      <c r="GJA296" s="1"/>
      <c r="GJB296" s="1"/>
      <c r="GJC296" s="1"/>
      <c r="GJD296" s="1"/>
      <c r="GJE296" s="1"/>
      <c r="GJF296" s="1"/>
      <c r="GJG296" s="1"/>
      <c r="GJH296" s="1"/>
      <c r="GJI296" s="1"/>
      <c r="GJJ296" s="1"/>
      <c r="GJK296" s="1"/>
      <c r="GJL296" s="1"/>
      <c r="GJM296" s="1"/>
      <c r="GJN296" s="1"/>
      <c r="GJO296" s="1"/>
      <c r="GJP296" s="1"/>
      <c r="GJQ296" s="1"/>
      <c r="GJR296" s="1"/>
      <c r="GJS296" s="1"/>
      <c r="GJT296" s="1"/>
      <c r="GJU296" s="1"/>
      <c r="GJV296" s="1"/>
      <c r="GJW296" s="1"/>
      <c r="GJX296" s="1"/>
      <c r="GJY296" s="1"/>
      <c r="GJZ296" s="1"/>
      <c r="GKA296" s="1"/>
      <c r="GKB296" s="1"/>
      <c r="GKC296" s="1"/>
      <c r="GKD296" s="1"/>
      <c r="GKE296" s="1"/>
      <c r="GKF296" s="1"/>
      <c r="GKG296" s="1"/>
      <c r="GKH296" s="1"/>
      <c r="GKI296" s="1"/>
      <c r="GKJ296" s="1"/>
      <c r="GKK296" s="1"/>
      <c r="GKL296" s="1"/>
      <c r="GKM296" s="1"/>
      <c r="GKN296" s="1"/>
      <c r="GKO296" s="1"/>
      <c r="GKP296" s="1"/>
      <c r="GKQ296" s="1"/>
      <c r="GKR296" s="1"/>
      <c r="GKS296" s="1"/>
      <c r="GKT296" s="1"/>
      <c r="GKU296" s="1"/>
      <c r="GKV296" s="1"/>
      <c r="GKW296" s="1"/>
      <c r="GKX296" s="1"/>
      <c r="GKY296" s="1"/>
      <c r="GKZ296" s="1"/>
      <c r="GLA296" s="1"/>
      <c r="GLB296" s="1"/>
      <c r="GLC296" s="1"/>
      <c r="GLD296" s="1"/>
      <c r="GLE296" s="1"/>
      <c r="GLF296" s="1"/>
      <c r="GLG296" s="1"/>
      <c r="GLH296" s="1"/>
      <c r="GLI296" s="1"/>
      <c r="GLJ296" s="1"/>
      <c r="GLK296" s="1"/>
      <c r="GLL296" s="1"/>
      <c r="GLM296" s="1"/>
      <c r="GLN296" s="1"/>
      <c r="GLO296" s="1"/>
      <c r="GLP296" s="1"/>
      <c r="GLQ296" s="1"/>
      <c r="GLR296" s="1"/>
      <c r="GLS296" s="1"/>
      <c r="GLT296" s="1"/>
      <c r="GLU296" s="1"/>
      <c r="GLV296" s="1"/>
      <c r="GLW296" s="1"/>
      <c r="GLX296" s="1"/>
      <c r="GLY296" s="1"/>
      <c r="GLZ296" s="1"/>
      <c r="GMA296" s="1"/>
      <c r="GMB296" s="1"/>
      <c r="GMC296" s="1"/>
      <c r="GMD296" s="1"/>
      <c r="GME296" s="1"/>
      <c r="GMF296" s="1"/>
      <c r="GMG296" s="1"/>
      <c r="GMH296" s="1"/>
      <c r="GMI296" s="1"/>
      <c r="GMJ296" s="1"/>
      <c r="GMK296" s="1"/>
      <c r="GML296" s="1"/>
      <c r="GMM296" s="1"/>
      <c r="GMN296" s="1"/>
      <c r="GMO296" s="1"/>
      <c r="GMP296" s="1"/>
      <c r="GMQ296" s="1"/>
      <c r="GMR296" s="1"/>
      <c r="GMS296" s="1"/>
      <c r="GMT296" s="1"/>
      <c r="GMU296" s="1"/>
      <c r="GMV296" s="1"/>
      <c r="GMW296" s="1"/>
      <c r="GMX296" s="1"/>
      <c r="GMY296" s="1"/>
      <c r="GMZ296" s="1"/>
      <c r="GNA296" s="1"/>
      <c r="GNB296" s="1"/>
      <c r="GNC296" s="1"/>
      <c r="GND296" s="1"/>
      <c r="GNE296" s="1"/>
      <c r="GNF296" s="1"/>
      <c r="GNG296" s="1"/>
      <c r="GNH296" s="1"/>
      <c r="GNI296" s="1"/>
      <c r="GNJ296" s="1"/>
      <c r="GNK296" s="1"/>
      <c r="GNL296" s="1"/>
      <c r="GNM296" s="1"/>
      <c r="GNN296" s="1"/>
      <c r="GNO296" s="1"/>
      <c r="GNP296" s="1"/>
      <c r="GNQ296" s="1"/>
      <c r="GNR296" s="1"/>
      <c r="GNS296" s="1"/>
      <c r="GNT296" s="1"/>
      <c r="GNU296" s="1"/>
      <c r="GNV296" s="1"/>
      <c r="GNW296" s="1"/>
      <c r="GNX296" s="1"/>
      <c r="GNY296" s="1"/>
      <c r="GNZ296" s="1"/>
      <c r="GOA296" s="1"/>
      <c r="GOB296" s="1"/>
      <c r="GOC296" s="1"/>
      <c r="GOD296" s="1"/>
      <c r="GOE296" s="1"/>
      <c r="GOF296" s="1"/>
      <c r="GOG296" s="1"/>
      <c r="GOH296" s="1"/>
      <c r="GOI296" s="1"/>
      <c r="GOJ296" s="1"/>
      <c r="GOK296" s="1"/>
      <c r="GOL296" s="1"/>
      <c r="GOM296" s="1"/>
      <c r="GON296" s="1"/>
      <c r="GOO296" s="1"/>
      <c r="GOP296" s="1"/>
      <c r="GOQ296" s="1"/>
      <c r="GOR296" s="1"/>
      <c r="GOS296" s="1"/>
      <c r="GOT296" s="1"/>
      <c r="GOU296" s="1"/>
      <c r="GOV296" s="1"/>
      <c r="GOW296" s="1"/>
      <c r="GOX296" s="1"/>
      <c r="GOY296" s="1"/>
      <c r="GOZ296" s="1"/>
      <c r="GPA296" s="1"/>
      <c r="GPB296" s="1"/>
      <c r="GPC296" s="1"/>
      <c r="GPD296" s="1"/>
      <c r="GPE296" s="1"/>
      <c r="GPF296" s="1"/>
      <c r="GPG296" s="1"/>
      <c r="GPH296" s="1"/>
      <c r="GPI296" s="1"/>
      <c r="GPJ296" s="1"/>
      <c r="GPK296" s="1"/>
      <c r="GPL296" s="1"/>
      <c r="GPM296" s="1"/>
      <c r="GPN296" s="1"/>
      <c r="GPO296" s="1"/>
      <c r="GPP296" s="1"/>
      <c r="GPQ296" s="1"/>
      <c r="GPR296" s="1"/>
      <c r="GPS296" s="1"/>
      <c r="GPT296" s="1"/>
      <c r="GPU296" s="1"/>
      <c r="GPV296" s="1"/>
      <c r="GPW296" s="1"/>
      <c r="GPX296" s="1"/>
      <c r="GPY296" s="1"/>
      <c r="GPZ296" s="1"/>
      <c r="GQA296" s="1"/>
      <c r="GQB296" s="1"/>
      <c r="GQC296" s="1"/>
      <c r="GQD296" s="1"/>
      <c r="GQE296" s="1"/>
      <c r="GQF296" s="1"/>
      <c r="GQG296" s="1"/>
      <c r="GQH296" s="1"/>
      <c r="GQI296" s="1"/>
      <c r="GQJ296" s="1"/>
      <c r="GQK296" s="1"/>
      <c r="GQL296" s="1"/>
      <c r="GQM296" s="1"/>
      <c r="GQN296" s="1"/>
      <c r="GQO296" s="1"/>
      <c r="GQP296" s="1"/>
      <c r="GQQ296" s="1"/>
      <c r="GQR296" s="1"/>
      <c r="GQS296" s="1"/>
      <c r="GQT296" s="1"/>
      <c r="GQU296" s="1"/>
      <c r="GQV296" s="1"/>
      <c r="GQW296" s="1"/>
      <c r="GQX296" s="1"/>
      <c r="GQY296" s="1"/>
      <c r="GQZ296" s="1"/>
      <c r="GRA296" s="1"/>
      <c r="GRB296" s="1"/>
      <c r="GRC296" s="1"/>
      <c r="GRD296" s="1"/>
      <c r="GRE296" s="1"/>
      <c r="GRF296" s="1"/>
      <c r="GRG296" s="1"/>
      <c r="GRH296" s="1"/>
      <c r="GRI296" s="1"/>
      <c r="GRJ296" s="1"/>
      <c r="GRK296" s="1"/>
      <c r="GRL296" s="1"/>
      <c r="GRM296" s="1"/>
      <c r="GRN296" s="1"/>
      <c r="GRO296" s="1"/>
      <c r="GRP296" s="1"/>
      <c r="GRQ296" s="1"/>
      <c r="GRR296" s="1"/>
      <c r="GRS296" s="1"/>
      <c r="GRT296" s="1"/>
      <c r="GRU296" s="1"/>
      <c r="GRV296" s="1"/>
      <c r="GRW296" s="1"/>
      <c r="GRX296" s="1"/>
      <c r="GRY296" s="1"/>
      <c r="GRZ296" s="1"/>
      <c r="GSA296" s="1"/>
      <c r="GSB296" s="1"/>
      <c r="GSC296" s="1"/>
      <c r="GSD296" s="1"/>
      <c r="GSE296" s="1"/>
      <c r="GSF296" s="1"/>
      <c r="GSG296" s="1"/>
      <c r="GSH296" s="1"/>
      <c r="GSI296" s="1"/>
      <c r="GSJ296" s="1"/>
      <c r="GSK296" s="1"/>
      <c r="GSL296" s="1"/>
      <c r="GSM296" s="1"/>
      <c r="GSN296" s="1"/>
      <c r="GSO296" s="1"/>
      <c r="GSP296" s="1"/>
      <c r="GSQ296" s="1"/>
      <c r="GSR296" s="1"/>
      <c r="GSS296" s="1"/>
      <c r="GST296" s="1"/>
      <c r="GSU296" s="1"/>
      <c r="GSV296" s="1"/>
      <c r="GSW296" s="1"/>
      <c r="GSX296" s="1"/>
      <c r="GSY296" s="1"/>
      <c r="GSZ296" s="1"/>
      <c r="GTA296" s="1"/>
      <c r="GTB296" s="1"/>
      <c r="GTC296" s="1"/>
      <c r="GTD296" s="1"/>
      <c r="GTE296" s="1"/>
      <c r="GTF296" s="1"/>
      <c r="GTG296" s="1"/>
      <c r="GTH296" s="1"/>
      <c r="GTI296" s="1"/>
      <c r="GTJ296" s="1"/>
      <c r="GTK296" s="1"/>
      <c r="GTL296" s="1"/>
      <c r="GTM296" s="1"/>
      <c r="GTN296" s="1"/>
      <c r="GTO296" s="1"/>
      <c r="GTP296" s="1"/>
      <c r="GTQ296" s="1"/>
      <c r="GTR296" s="1"/>
      <c r="GTS296" s="1"/>
      <c r="GTT296" s="1"/>
      <c r="GTU296" s="1"/>
      <c r="GTV296" s="1"/>
      <c r="GTW296" s="1"/>
      <c r="GTX296" s="1"/>
      <c r="GTY296" s="1"/>
      <c r="GTZ296" s="1"/>
      <c r="GUA296" s="1"/>
      <c r="GUB296" s="1"/>
      <c r="GUC296" s="1"/>
      <c r="GUD296" s="1"/>
      <c r="GUE296" s="1"/>
      <c r="GUF296" s="1"/>
      <c r="GUG296" s="1"/>
      <c r="GUH296" s="1"/>
      <c r="GUI296" s="1"/>
      <c r="GUJ296" s="1"/>
      <c r="GUK296" s="1"/>
      <c r="GUL296" s="1"/>
      <c r="GUM296" s="1"/>
      <c r="GUN296" s="1"/>
      <c r="GUO296" s="1"/>
      <c r="GUP296" s="1"/>
      <c r="GUQ296" s="1"/>
      <c r="GUR296" s="1"/>
      <c r="GUS296" s="1"/>
      <c r="GUT296" s="1"/>
      <c r="GUU296" s="1"/>
      <c r="GUV296" s="1"/>
      <c r="GUW296" s="1"/>
      <c r="GUX296" s="1"/>
      <c r="GUY296" s="1"/>
      <c r="GUZ296" s="1"/>
      <c r="GVA296" s="1"/>
      <c r="GVB296" s="1"/>
      <c r="GVC296" s="1"/>
      <c r="GVD296" s="1"/>
      <c r="GVE296" s="1"/>
      <c r="GVF296" s="1"/>
      <c r="GVG296" s="1"/>
      <c r="GVH296" s="1"/>
      <c r="GVI296" s="1"/>
      <c r="GVJ296" s="1"/>
      <c r="GVK296" s="1"/>
      <c r="GVL296" s="1"/>
      <c r="GVM296" s="1"/>
      <c r="GVN296" s="1"/>
      <c r="GVO296" s="1"/>
      <c r="GVP296" s="1"/>
      <c r="GVQ296" s="1"/>
      <c r="GVR296" s="1"/>
      <c r="GVS296" s="1"/>
      <c r="GVT296" s="1"/>
      <c r="GVU296" s="1"/>
      <c r="GVV296" s="1"/>
      <c r="GVW296" s="1"/>
      <c r="GVX296" s="1"/>
      <c r="GVY296" s="1"/>
      <c r="GVZ296" s="1"/>
      <c r="GWA296" s="1"/>
      <c r="GWB296" s="1"/>
      <c r="GWC296" s="1"/>
      <c r="GWD296" s="1"/>
      <c r="GWE296" s="1"/>
      <c r="GWF296" s="1"/>
      <c r="GWG296" s="1"/>
      <c r="GWH296" s="1"/>
      <c r="GWI296" s="1"/>
      <c r="GWJ296" s="1"/>
      <c r="GWK296" s="1"/>
      <c r="GWL296" s="1"/>
      <c r="GWM296" s="1"/>
      <c r="GWN296" s="1"/>
      <c r="GWO296" s="1"/>
      <c r="GWP296" s="1"/>
      <c r="GWQ296" s="1"/>
      <c r="GWR296" s="1"/>
      <c r="GWS296" s="1"/>
      <c r="GWT296" s="1"/>
      <c r="GWU296" s="1"/>
      <c r="GWV296" s="1"/>
      <c r="GWW296" s="1"/>
      <c r="GWX296" s="1"/>
      <c r="GWY296" s="1"/>
      <c r="GWZ296" s="1"/>
      <c r="GXA296" s="1"/>
      <c r="GXB296" s="1"/>
      <c r="GXC296" s="1"/>
      <c r="GXD296" s="1"/>
      <c r="GXE296" s="1"/>
      <c r="GXF296" s="1"/>
      <c r="GXG296" s="1"/>
      <c r="GXH296" s="1"/>
      <c r="GXI296" s="1"/>
      <c r="GXJ296" s="1"/>
      <c r="GXK296" s="1"/>
      <c r="GXL296" s="1"/>
      <c r="GXM296" s="1"/>
      <c r="GXN296" s="1"/>
      <c r="GXO296" s="1"/>
      <c r="GXP296" s="1"/>
      <c r="GXQ296" s="1"/>
      <c r="GXR296" s="1"/>
      <c r="GXS296" s="1"/>
      <c r="GXT296" s="1"/>
      <c r="GXU296" s="1"/>
      <c r="GXV296" s="1"/>
      <c r="GXW296" s="1"/>
      <c r="GXX296" s="1"/>
      <c r="GXY296" s="1"/>
      <c r="GXZ296" s="1"/>
      <c r="GYA296" s="1"/>
      <c r="GYB296" s="1"/>
      <c r="GYC296" s="1"/>
      <c r="GYD296" s="1"/>
      <c r="GYE296" s="1"/>
      <c r="GYF296" s="1"/>
      <c r="GYG296" s="1"/>
      <c r="GYH296" s="1"/>
      <c r="GYI296" s="1"/>
      <c r="GYJ296" s="1"/>
      <c r="GYK296" s="1"/>
      <c r="GYL296" s="1"/>
      <c r="GYM296" s="1"/>
      <c r="GYN296" s="1"/>
      <c r="GYO296" s="1"/>
      <c r="GYP296" s="1"/>
      <c r="GYQ296" s="1"/>
      <c r="GYR296" s="1"/>
      <c r="GYS296" s="1"/>
      <c r="GYT296" s="1"/>
      <c r="GYU296" s="1"/>
      <c r="GYV296" s="1"/>
      <c r="GYW296" s="1"/>
      <c r="GYX296" s="1"/>
      <c r="GYY296" s="1"/>
      <c r="GYZ296" s="1"/>
      <c r="GZA296" s="1"/>
      <c r="GZB296" s="1"/>
      <c r="GZC296" s="1"/>
      <c r="GZD296" s="1"/>
      <c r="GZE296" s="1"/>
      <c r="GZF296" s="1"/>
      <c r="GZG296" s="1"/>
      <c r="GZH296" s="1"/>
      <c r="GZI296" s="1"/>
      <c r="GZJ296" s="1"/>
      <c r="GZK296" s="1"/>
      <c r="GZL296" s="1"/>
      <c r="GZM296" s="1"/>
      <c r="GZN296" s="1"/>
      <c r="GZO296" s="1"/>
      <c r="GZP296" s="1"/>
      <c r="GZQ296" s="1"/>
      <c r="GZR296" s="1"/>
      <c r="GZS296" s="1"/>
      <c r="GZT296" s="1"/>
      <c r="GZU296" s="1"/>
      <c r="GZV296" s="1"/>
      <c r="GZW296" s="1"/>
      <c r="GZX296" s="1"/>
      <c r="GZY296" s="1"/>
      <c r="GZZ296" s="1"/>
      <c r="HAA296" s="1"/>
      <c r="HAB296" s="1"/>
      <c r="HAC296" s="1"/>
      <c r="HAD296" s="1"/>
      <c r="HAE296" s="1"/>
      <c r="HAF296" s="1"/>
      <c r="HAG296" s="1"/>
      <c r="HAH296" s="1"/>
      <c r="HAI296" s="1"/>
      <c r="HAJ296" s="1"/>
      <c r="HAK296" s="1"/>
      <c r="HAL296" s="1"/>
      <c r="HAM296" s="1"/>
      <c r="HAN296" s="1"/>
      <c r="HAO296" s="1"/>
      <c r="HAP296" s="1"/>
      <c r="HAQ296" s="1"/>
      <c r="HAR296" s="1"/>
      <c r="HAS296" s="1"/>
      <c r="HAT296" s="1"/>
      <c r="HAU296" s="1"/>
      <c r="HAV296" s="1"/>
      <c r="HAW296" s="1"/>
      <c r="HAX296" s="1"/>
      <c r="HAY296" s="1"/>
      <c r="HAZ296" s="1"/>
      <c r="HBA296" s="1"/>
      <c r="HBB296" s="1"/>
      <c r="HBC296" s="1"/>
      <c r="HBD296" s="1"/>
      <c r="HBE296" s="1"/>
      <c r="HBF296" s="1"/>
      <c r="HBG296" s="1"/>
      <c r="HBH296" s="1"/>
      <c r="HBI296" s="1"/>
      <c r="HBJ296" s="1"/>
      <c r="HBK296" s="1"/>
      <c r="HBL296" s="1"/>
      <c r="HBM296" s="1"/>
      <c r="HBN296" s="1"/>
      <c r="HBO296" s="1"/>
      <c r="HBP296" s="1"/>
      <c r="HBQ296" s="1"/>
      <c r="HBR296" s="1"/>
      <c r="HBS296" s="1"/>
      <c r="HBT296" s="1"/>
      <c r="HBU296" s="1"/>
      <c r="HBV296" s="1"/>
      <c r="HBW296" s="1"/>
      <c r="HBX296" s="1"/>
      <c r="HBY296" s="1"/>
      <c r="HBZ296" s="1"/>
      <c r="HCA296" s="1"/>
      <c r="HCB296" s="1"/>
      <c r="HCC296" s="1"/>
      <c r="HCD296" s="1"/>
      <c r="HCE296" s="1"/>
      <c r="HCF296" s="1"/>
      <c r="HCG296" s="1"/>
      <c r="HCH296" s="1"/>
      <c r="HCI296" s="1"/>
      <c r="HCJ296" s="1"/>
      <c r="HCK296" s="1"/>
      <c r="HCL296" s="1"/>
      <c r="HCM296" s="1"/>
      <c r="HCN296" s="1"/>
      <c r="HCO296" s="1"/>
      <c r="HCP296" s="1"/>
      <c r="HCQ296" s="1"/>
      <c r="HCR296" s="1"/>
      <c r="HCS296" s="1"/>
      <c r="HCT296" s="1"/>
      <c r="HCU296" s="1"/>
      <c r="HCV296" s="1"/>
      <c r="HCW296" s="1"/>
      <c r="HCX296" s="1"/>
      <c r="HCY296" s="1"/>
      <c r="HCZ296" s="1"/>
      <c r="HDA296" s="1"/>
      <c r="HDB296" s="1"/>
      <c r="HDC296" s="1"/>
      <c r="HDD296" s="1"/>
      <c r="HDE296" s="1"/>
      <c r="HDF296" s="1"/>
      <c r="HDG296" s="1"/>
      <c r="HDH296" s="1"/>
      <c r="HDI296" s="1"/>
      <c r="HDJ296" s="1"/>
      <c r="HDK296" s="1"/>
      <c r="HDL296" s="1"/>
      <c r="HDM296" s="1"/>
      <c r="HDN296" s="1"/>
      <c r="HDO296" s="1"/>
      <c r="HDP296" s="1"/>
      <c r="HDQ296" s="1"/>
      <c r="HDR296" s="1"/>
      <c r="HDS296" s="1"/>
      <c r="HDT296" s="1"/>
      <c r="HDU296" s="1"/>
      <c r="HDV296" s="1"/>
      <c r="HDW296" s="1"/>
      <c r="HDX296" s="1"/>
      <c r="HDY296" s="1"/>
      <c r="HDZ296" s="1"/>
      <c r="HEA296" s="1"/>
      <c r="HEB296" s="1"/>
      <c r="HEC296" s="1"/>
      <c r="HED296" s="1"/>
      <c r="HEE296" s="1"/>
      <c r="HEF296" s="1"/>
      <c r="HEG296" s="1"/>
      <c r="HEH296" s="1"/>
      <c r="HEI296" s="1"/>
      <c r="HEJ296" s="1"/>
      <c r="HEK296" s="1"/>
      <c r="HEL296" s="1"/>
      <c r="HEM296" s="1"/>
      <c r="HEN296" s="1"/>
      <c r="HEO296" s="1"/>
      <c r="HEP296" s="1"/>
      <c r="HEQ296" s="1"/>
      <c r="HER296" s="1"/>
      <c r="HES296" s="1"/>
      <c r="HET296" s="1"/>
      <c r="HEU296" s="1"/>
      <c r="HEV296" s="1"/>
      <c r="HEW296" s="1"/>
      <c r="HEX296" s="1"/>
      <c r="HEY296" s="1"/>
      <c r="HEZ296" s="1"/>
      <c r="HFA296" s="1"/>
      <c r="HFB296" s="1"/>
      <c r="HFC296" s="1"/>
      <c r="HFD296" s="1"/>
      <c r="HFE296" s="1"/>
      <c r="HFF296" s="1"/>
      <c r="HFG296" s="1"/>
      <c r="HFH296" s="1"/>
      <c r="HFI296" s="1"/>
      <c r="HFJ296" s="1"/>
      <c r="HFK296" s="1"/>
      <c r="HFL296" s="1"/>
      <c r="HFM296" s="1"/>
      <c r="HFN296" s="1"/>
      <c r="HFO296" s="1"/>
      <c r="HFP296" s="1"/>
      <c r="HFQ296" s="1"/>
      <c r="HFR296" s="1"/>
      <c r="HFS296" s="1"/>
      <c r="HFT296" s="1"/>
      <c r="HFU296" s="1"/>
      <c r="HFV296" s="1"/>
      <c r="HFW296" s="1"/>
      <c r="HFX296" s="1"/>
      <c r="HFY296" s="1"/>
      <c r="HFZ296" s="1"/>
      <c r="HGA296" s="1"/>
      <c r="HGB296" s="1"/>
      <c r="HGC296" s="1"/>
      <c r="HGD296" s="1"/>
      <c r="HGE296" s="1"/>
      <c r="HGF296" s="1"/>
      <c r="HGG296" s="1"/>
      <c r="HGH296" s="1"/>
      <c r="HGI296" s="1"/>
      <c r="HGJ296" s="1"/>
      <c r="HGK296" s="1"/>
      <c r="HGL296" s="1"/>
      <c r="HGM296" s="1"/>
      <c r="HGN296" s="1"/>
      <c r="HGO296" s="1"/>
      <c r="HGP296" s="1"/>
      <c r="HGQ296" s="1"/>
      <c r="HGR296" s="1"/>
      <c r="HGS296" s="1"/>
      <c r="HGT296" s="1"/>
      <c r="HGU296" s="1"/>
      <c r="HGV296" s="1"/>
      <c r="HGW296" s="1"/>
      <c r="HGX296" s="1"/>
      <c r="HGY296" s="1"/>
      <c r="HGZ296" s="1"/>
      <c r="HHA296" s="1"/>
      <c r="HHB296" s="1"/>
      <c r="HHC296" s="1"/>
      <c r="HHD296" s="1"/>
      <c r="HHE296" s="1"/>
      <c r="HHF296" s="1"/>
      <c r="HHG296" s="1"/>
      <c r="HHH296" s="1"/>
      <c r="HHI296" s="1"/>
      <c r="HHJ296" s="1"/>
      <c r="HHK296" s="1"/>
      <c r="HHL296" s="1"/>
      <c r="HHM296" s="1"/>
      <c r="HHN296" s="1"/>
      <c r="HHO296" s="1"/>
      <c r="HHP296" s="1"/>
      <c r="HHQ296" s="1"/>
      <c r="HHR296" s="1"/>
      <c r="HHS296" s="1"/>
      <c r="HHT296" s="1"/>
      <c r="HHU296" s="1"/>
      <c r="HHV296" s="1"/>
      <c r="HHW296" s="1"/>
      <c r="HHX296" s="1"/>
      <c r="HHY296" s="1"/>
      <c r="HHZ296" s="1"/>
      <c r="HIA296" s="1"/>
      <c r="HIB296" s="1"/>
      <c r="HIC296" s="1"/>
      <c r="HID296" s="1"/>
      <c r="HIE296" s="1"/>
      <c r="HIF296" s="1"/>
      <c r="HIG296" s="1"/>
      <c r="HIH296" s="1"/>
      <c r="HII296" s="1"/>
      <c r="HIJ296" s="1"/>
      <c r="HIK296" s="1"/>
      <c r="HIL296" s="1"/>
      <c r="HIM296" s="1"/>
      <c r="HIN296" s="1"/>
      <c r="HIO296" s="1"/>
      <c r="HIP296" s="1"/>
      <c r="HIQ296" s="1"/>
      <c r="HIR296" s="1"/>
      <c r="HIS296" s="1"/>
      <c r="HIT296" s="1"/>
      <c r="HIU296" s="1"/>
      <c r="HIV296" s="1"/>
      <c r="HIW296" s="1"/>
      <c r="HIX296" s="1"/>
      <c r="HIY296" s="1"/>
      <c r="HIZ296" s="1"/>
      <c r="HJA296" s="1"/>
      <c r="HJB296" s="1"/>
      <c r="HJC296" s="1"/>
      <c r="HJD296" s="1"/>
      <c r="HJE296" s="1"/>
      <c r="HJF296" s="1"/>
      <c r="HJG296" s="1"/>
      <c r="HJH296" s="1"/>
      <c r="HJI296" s="1"/>
      <c r="HJJ296" s="1"/>
      <c r="HJK296" s="1"/>
      <c r="HJL296" s="1"/>
      <c r="HJM296" s="1"/>
      <c r="HJN296" s="1"/>
      <c r="HJO296" s="1"/>
      <c r="HJP296" s="1"/>
      <c r="HJQ296" s="1"/>
      <c r="HJR296" s="1"/>
      <c r="HJS296" s="1"/>
      <c r="HJT296" s="1"/>
      <c r="HJU296" s="1"/>
      <c r="HJV296" s="1"/>
      <c r="HJW296" s="1"/>
      <c r="HJX296" s="1"/>
      <c r="HJY296" s="1"/>
      <c r="HJZ296" s="1"/>
      <c r="HKA296" s="1"/>
      <c r="HKB296" s="1"/>
      <c r="HKC296" s="1"/>
      <c r="HKD296" s="1"/>
      <c r="HKE296" s="1"/>
      <c r="HKF296" s="1"/>
      <c r="HKG296" s="1"/>
      <c r="HKH296" s="1"/>
      <c r="HKI296" s="1"/>
      <c r="HKJ296" s="1"/>
      <c r="HKK296" s="1"/>
      <c r="HKL296" s="1"/>
      <c r="HKM296" s="1"/>
      <c r="HKN296" s="1"/>
      <c r="HKO296" s="1"/>
      <c r="HKP296" s="1"/>
      <c r="HKQ296" s="1"/>
      <c r="HKR296" s="1"/>
      <c r="HKS296" s="1"/>
      <c r="HKT296" s="1"/>
      <c r="HKU296" s="1"/>
      <c r="HKV296" s="1"/>
      <c r="HKW296" s="1"/>
      <c r="HKX296" s="1"/>
      <c r="HKY296" s="1"/>
      <c r="HKZ296" s="1"/>
      <c r="HLA296" s="1"/>
      <c r="HLB296" s="1"/>
      <c r="HLC296" s="1"/>
      <c r="HLD296" s="1"/>
      <c r="HLE296" s="1"/>
      <c r="HLF296" s="1"/>
      <c r="HLG296" s="1"/>
      <c r="HLH296" s="1"/>
      <c r="HLI296" s="1"/>
      <c r="HLJ296" s="1"/>
      <c r="HLK296" s="1"/>
      <c r="HLL296" s="1"/>
      <c r="HLM296" s="1"/>
      <c r="HLN296" s="1"/>
      <c r="HLO296" s="1"/>
      <c r="HLP296" s="1"/>
      <c r="HLQ296" s="1"/>
      <c r="HLR296" s="1"/>
      <c r="HLS296" s="1"/>
      <c r="HLT296" s="1"/>
      <c r="HLU296" s="1"/>
      <c r="HLV296" s="1"/>
      <c r="HLW296" s="1"/>
      <c r="HLX296" s="1"/>
      <c r="HLY296" s="1"/>
      <c r="HLZ296" s="1"/>
      <c r="HMA296" s="1"/>
      <c r="HMB296" s="1"/>
      <c r="HMC296" s="1"/>
      <c r="HMD296" s="1"/>
      <c r="HME296" s="1"/>
      <c r="HMF296" s="1"/>
      <c r="HMG296" s="1"/>
      <c r="HMH296" s="1"/>
      <c r="HMI296" s="1"/>
      <c r="HMJ296" s="1"/>
      <c r="HMK296" s="1"/>
      <c r="HML296" s="1"/>
      <c r="HMM296" s="1"/>
      <c r="HMN296" s="1"/>
      <c r="HMO296" s="1"/>
      <c r="HMP296" s="1"/>
      <c r="HMQ296" s="1"/>
      <c r="HMR296" s="1"/>
      <c r="HMS296" s="1"/>
      <c r="HMT296" s="1"/>
      <c r="HMU296" s="1"/>
      <c r="HMV296" s="1"/>
      <c r="HMW296" s="1"/>
      <c r="HMX296" s="1"/>
      <c r="HMY296" s="1"/>
      <c r="HMZ296" s="1"/>
      <c r="HNA296" s="1"/>
      <c r="HNB296" s="1"/>
      <c r="HNC296" s="1"/>
      <c r="HND296" s="1"/>
      <c r="HNE296" s="1"/>
      <c r="HNF296" s="1"/>
      <c r="HNG296" s="1"/>
      <c r="HNH296" s="1"/>
      <c r="HNI296" s="1"/>
      <c r="HNJ296" s="1"/>
      <c r="HNK296" s="1"/>
      <c r="HNL296" s="1"/>
      <c r="HNM296" s="1"/>
      <c r="HNN296" s="1"/>
      <c r="HNO296" s="1"/>
      <c r="HNP296" s="1"/>
      <c r="HNQ296" s="1"/>
      <c r="HNR296" s="1"/>
      <c r="HNS296" s="1"/>
      <c r="HNT296" s="1"/>
      <c r="HNU296" s="1"/>
      <c r="HNV296" s="1"/>
      <c r="HNW296" s="1"/>
      <c r="HNX296" s="1"/>
      <c r="HNY296" s="1"/>
      <c r="HNZ296" s="1"/>
      <c r="HOA296" s="1"/>
      <c r="HOB296" s="1"/>
      <c r="HOC296" s="1"/>
      <c r="HOD296" s="1"/>
      <c r="HOE296" s="1"/>
      <c r="HOF296" s="1"/>
      <c r="HOG296" s="1"/>
      <c r="HOH296" s="1"/>
      <c r="HOI296" s="1"/>
      <c r="HOJ296" s="1"/>
      <c r="HOK296" s="1"/>
      <c r="HOL296" s="1"/>
      <c r="HOM296" s="1"/>
      <c r="HON296" s="1"/>
      <c r="HOO296" s="1"/>
      <c r="HOP296" s="1"/>
      <c r="HOQ296" s="1"/>
      <c r="HOR296" s="1"/>
      <c r="HOS296" s="1"/>
      <c r="HOT296" s="1"/>
      <c r="HOU296" s="1"/>
      <c r="HOV296" s="1"/>
      <c r="HOW296" s="1"/>
      <c r="HOX296" s="1"/>
      <c r="HOY296" s="1"/>
      <c r="HOZ296" s="1"/>
      <c r="HPA296" s="1"/>
      <c r="HPB296" s="1"/>
      <c r="HPC296" s="1"/>
      <c r="HPD296" s="1"/>
      <c r="HPE296" s="1"/>
      <c r="HPF296" s="1"/>
      <c r="HPG296" s="1"/>
      <c r="HPH296" s="1"/>
      <c r="HPI296" s="1"/>
      <c r="HPJ296" s="1"/>
      <c r="HPK296" s="1"/>
      <c r="HPL296" s="1"/>
      <c r="HPM296" s="1"/>
      <c r="HPN296" s="1"/>
      <c r="HPO296" s="1"/>
      <c r="HPP296" s="1"/>
      <c r="HPQ296" s="1"/>
      <c r="HPR296" s="1"/>
      <c r="HPS296" s="1"/>
      <c r="HPT296" s="1"/>
      <c r="HPU296" s="1"/>
      <c r="HPV296" s="1"/>
      <c r="HPW296" s="1"/>
      <c r="HPX296" s="1"/>
      <c r="HPY296" s="1"/>
      <c r="HPZ296" s="1"/>
      <c r="HQA296" s="1"/>
      <c r="HQB296" s="1"/>
      <c r="HQC296" s="1"/>
      <c r="HQD296" s="1"/>
      <c r="HQE296" s="1"/>
      <c r="HQF296" s="1"/>
      <c r="HQG296" s="1"/>
      <c r="HQH296" s="1"/>
      <c r="HQI296" s="1"/>
      <c r="HQJ296" s="1"/>
      <c r="HQK296" s="1"/>
      <c r="HQL296" s="1"/>
      <c r="HQM296" s="1"/>
      <c r="HQN296" s="1"/>
      <c r="HQO296" s="1"/>
      <c r="HQP296" s="1"/>
      <c r="HQQ296" s="1"/>
      <c r="HQR296" s="1"/>
      <c r="HQS296" s="1"/>
      <c r="HQT296" s="1"/>
      <c r="HQU296" s="1"/>
      <c r="HQV296" s="1"/>
      <c r="HQW296" s="1"/>
      <c r="HQX296" s="1"/>
      <c r="HQY296" s="1"/>
      <c r="HQZ296" s="1"/>
      <c r="HRA296" s="1"/>
      <c r="HRB296" s="1"/>
      <c r="HRC296" s="1"/>
      <c r="HRD296" s="1"/>
      <c r="HRE296" s="1"/>
      <c r="HRF296" s="1"/>
      <c r="HRG296" s="1"/>
      <c r="HRH296" s="1"/>
      <c r="HRI296" s="1"/>
      <c r="HRJ296" s="1"/>
      <c r="HRK296" s="1"/>
      <c r="HRL296" s="1"/>
      <c r="HRM296" s="1"/>
      <c r="HRN296" s="1"/>
      <c r="HRO296" s="1"/>
      <c r="HRP296" s="1"/>
      <c r="HRQ296" s="1"/>
      <c r="HRR296" s="1"/>
      <c r="HRS296" s="1"/>
      <c r="HRT296" s="1"/>
      <c r="HRU296" s="1"/>
      <c r="HRV296" s="1"/>
      <c r="HRW296" s="1"/>
      <c r="HRX296" s="1"/>
      <c r="HRY296" s="1"/>
      <c r="HRZ296" s="1"/>
      <c r="HSA296" s="1"/>
      <c r="HSB296" s="1"/>
      <c r="HSC296" s="1"/>
      <c r="HSD296" s="1"/>
      <c r="HSE296" s="1"/>
      <c r="HSF296" s="1"/>
      <c r="HSG296" s="1"/>
      <c r="HSH296" s="1"/>
      <c r="HSI296" s="1"/>
      <c r="HSJ296" s="1"/>
      <c r="HSK296" s="1"/>
      <c r="HSL296" s="1"/>
      <c r="HSM296" s="1"/>
      <c r="HSN296" s="1"/>
      <c r="HSO296" s="1"/>
      <c r="HSP296" s="1"/>
      <c r="HSQ296" s="1"/>
      <c r="HSR296" s="1"/>
      <c r="HSS296" s="1"/>
      <c r="HST296" s="1"/>
      <c r="HSU296" s="1"/>
      <c r="HSV296" s="1"/>
      <c r="HSW296" s="1"/>
      <c r="HSX296" s="1"/>
      <c r="HSY296" s="1"/>
      <c r="HSZ296" s="1"/>
      <c r="HTA296" s="1"/>
      <c r="HTB296" s="1"/>
      <c r="HTC296" s="1"/>
      <c r="HTD296" s="1"/>
      <c r="HTE296" s="1"/>
      <c r="HTF296" s="1"/>
      <c r="HTG296" s="1"/>
      <c r="HTH296" s="1"/>
      <c r="HTI296" s="1"/>
      <c r="HTJ296" s="1"/>
      <c r="HTK296" s="1"/>
      <c r="HTL296" s="1"/>
      <c r="HTM296" s="1"/>
      <c r="HTN296" s="1"/>
      <c r="HTO296" s="1"/>
      <c r="HTP296" s="1"/>
      <c r="HTQ296" s="1"/>
      <c r="HTR296" s="1"/>
      <c r="HTS296" s="1"/>
      <c r="HTT296" s="1"/>
      <c r="HTU296" s="1"/>
      <c r="HTV296" s="1"/>
      <c r="HTW296" s="1"/>
      <c r="HTX296" s="1"/>
      <c r="HTY296" s="1"/>
      <c r="HTZ296" s="1"/>
      <c r="HUA296" s="1"/>
      <c r="HUB296" s="1"/>
      <c r="HUC296" s="1"/>
      <c r="HUD296" s="1"/>
      <c r="HUE296" s="1"/>
      <c r="HUF296" s="1"/>
      <c r="HUG296" s="1"/>
      <c r="HUH296" s="1"/>
      <c r="HUI296" s="1"/>
      <c r="HUJ296" s="1"/>
      <c r="HUK296" s="1"/>
      <c r="HUL296" s="1"/>
      <c r="HUM296" s="1"/>
      <c r="HUN296" s="1"/>
      <c r="HUO296" s="1"/>
      <c r="HUP296" s="1"/>
      <c r="HUQ296" s="1"/>
      <c r="HUR296" s="1"/>
      <c r="HUS296" s="1"/>
      <c r="HUT296" s="1"/>
      <c r="HUU296" s="1"/>
      <c r="HUV296" s="1"/>
      <c r="HUW296" s="1"/>
      <c r="HUX296" s="1"/>
      <c r="HUY296" s="1"/>
      <c r="HUZ296" s="1"/>
      <c r="HVA296" s="1"/>
      <c r="HVB296" s="1"/>
      <c r="HVC296" s="1"/>
      <c r="HVD296" s="1"/>
      <c r="HVE296" s="1"/>
      <c r="HVF296" s="1"/>
      <c r="HVG296" s="1"/>
      <c r="HVH296" s="1"/>
      <c r="HVI296" s="1"/>
      <c r="HVJ296" s="1"/>
      <c r="HVK296" s="1"/>
      <c r="HVL296" s="1"/>
      <c r="HVM296" s="1"/>
      <c r="HVN296" s="1"/>
      <c r="HVO296" s="1"/>
      <c r="HVP296" s="1"/>
      <c r="HVQ296" s="1"/>
      <c r="HVR296" s="1"/>
      <c r="HVS296" s="1"/>
      <c r="HVT296" s="1"/>
      <c r="HVU296" s="1"/>
      <c r="HVV296" s="1"/>
      <c r="HVW296" s="1"/>
      <c r="HVX296" s="1"/>
      <c r="HVY296" s="1"/>
      <c r="HVZ296" s="1"/>
      <c r="HWA296" s="1"/>
      <c r="HWB296" s="1"/>
      <c r="HWC296" s="1"/>
      <c r="HWD296" s="1"/>
      <c r="HWE296" s="1"/>
      <c r="HWF296" s="1"/>
      <c r="HWG296" s="1"/>
      <c r="HWH296" s="1"/>
      <c r="HWI296" s="1"/>
      <c r="HWJ296" s="1"/>
      <c r="HWK296" s="1"/>
      <c r="HWL296" s="1"/>
      <c r="HWM296" s="1"/>
      <c r="HWN296" s="1"/>
      <c r="HWO296" s="1"/>
      <c r="HWP296" s="1"/>
      <c r="HWQ296" s="1"/>
      <c r="HWR296" s="1"/>
      <c r="HWS296" s="1"/>
      <c r="HWT296" s="1"/>
      <c r="HWU296" s="1"/>
      <c r="HWV296" s="1"/>
      <c r="HWW296" s="1"/>
      <c r="HWX296" s="1"/>
      <c r="HWY296" s="1"/>
      <c r="HWZ296" s="1"/>
      <c r="HXA296" s="1"/>
      <c r="HXB296" s="1"/>
      <c r="HXC296" s="1"/>
      <c r="HXD296" s="1"/>
      <c r="HXE296" s="1"/>
      <c r="HXF296" s="1"/>
      <c r="HXG296" s="1"/>
      <c r="HXH296" s="1"/>
      <c r="HXI296" s="1"/>
      <c r="HXJ296" s="1"/>
      <c r="HXK296" s="1"/>
      <c r="HXL296" s="1"/>
      <c r="HXM296" s="1"/>
      <c r="HXN296" s="1"/>
      <c r="HXO296" s="1"/>
      <c r="HXP296" s="1"/>
      <c r="HXQ296" s="1"/>
      <c r="HXR296" s="1"/>
      <c r="HXS296" s="1"/>
      <c r="HXT296" s="1"/>
      <c r="HXU296" s="1"/>
      <c r="HXV296" s="1"/>
      <c r="HXW296" s="1"/>
      <c r="HXX296" s="1"/>
      <c r="HXY296" s="1"/>
      <c r="HXZ296" s="1"/>
      <c r="HYA296" s="1"/>
      <c r="HYB296" s="1"/>
      <c r="HYC296" s="1"/>
      <c r="HYD296" s="1"/>
      <c r="HYE296" s="1"/>
      <c r="HYF296" s="1"/>
      <c r="HYG296" s="1"/>
      <c r="HYH296" s="1"/>
      <c r="HYI296" s="1"/>
      <c r="HYJ296" s="1"/>
      <c r="HYK296" s="1"/>
      <c r="HYL296" s="1"/>
      <c r="HYM296" s="1"/>
      <c r="HYN296" s="1"/>
      <c r="HYO296" s="1"/>
      <c r="HYP296" s="1"/>
      <c r="HYQ296" s="1"/>
      <c r="HYR296" s="1"/>
      <c r="HYS296" s="1"/>
      <c r="HYT296" s="1"/>
      <c r="HYU296" s="1"/>
      <c r="HYV296" s="1"/>
      <c r="HYW296" s="1"/>
      <c r="HYX296" s="1"/>
      <c r="HYY296" s="1"/>
      <c r="HYZ296" s="1"/>
      <c r="HZA296" s="1"/>
      <c r="HZB296" s="1"/>
      <c r="HZC296" s="1"/>
      <c r="HZD296" s="1"/>
      <c r="HZE296" s="1"/>
      <c r="HZF296" s="1"/>
      <c r="HZG296" s="1"/>
      <c r="HZH296" s="1"/>
      <c r="HZI296" s="1"/>
      <c r="HZJ296" s="1"/>
      <c r="HZK296" s="1"/>
      <c r="HZL296" s="1"/>
      <c r="HZM296" s="1"/>
      <c r="HZN296" s="1"/>
      <c r="HZO296" s="1"/>
      <c r="HZP296" s="1"/>
      <c r="HZQ296" s="1"/>
      <c r="HZR296" s="1"/>
      <c r="HZS296" s="1"/>
      <c r="HZT296" s="1"/>
      <c r="HZU296" s="1"/>
      <c r="HZV296" s="1"/>
      <c r="HZW296" s="1"/>
      <c r="HZX296" s="1"/>
      <c r="HZY296" s="1"/>
      <c r="HZZ296" s="1"/>
      <c r="IAA296" s="1"/>
      <c r="IAB296" s="1"/>
      <c r="IAC296" s="1"/>
      <c r="IAD296" s="1"/>
      <c r="IAE296" s="1"/>
      <c r="IAF296" s="1"/>
      <c r="IAG296" s="1"/>
      <c r="IAH296" s="1"/>
      <c r="IAI296" s="1"/>
      <c r="IAJ296" s="1"/>
      <c r="IAK296" s="1"/>
      <c r="IAL296" s="1"/>
      <c r="IAM296" s="1"/>
      <c r="IAN296" s="1"/>
      <c r="IAO296" s="1"/>
      <c r="IAP296" s="1"/>
      <c r="IAQ296" s="1"/>
      <c r="IAR296" s="1"/>
      <c r="IAS296" s="1"/>
      <c r="IAT296" s="1"/>
      <c r="IAU296" s="1"/>
      <c r="IAV296" s="1"/>
      <c r="IAW296" s="1"/>
      <c r="IAX296" s="1"/>
      <c r="IAY296" s="1"/>
      <c r="IAZ296" s="1"/>
      <c r="IBA296" s="1"/>
      <c r="IBB296" s="1"/>
      <c r="IBC296" s="1"/>
      <c r="IBD296" s="1"/>
      <c r="IBE296" s="1"/>
      <c r="IBF296" s="1"/>
      <c r="IBG296" s="1"/>
      <c r="IBH296" s="1"/>
      <c r="IBI296" s="1"/>
      <c r="IBJ296" s="1"/>
      <c r="IBK296" s="1"/>
      <c r="IBL296" s="1"/>
      <c r="IBM296" s="1"/>
      <c r="IBN296" s="1"/>
      <c r="IBO296" s="1"/>
      <c r="IBP296" s="1"/>
      <c r="IBQ296" s="1"/>
      <c r="IBR296" s="1"/>
      <c r="IBS296" s="1"/>
      <c r="IBT296" s="1"/>
      <c r="IBU296" s="1"/>
      <c r="IBV296" s="1"/>
      <c r="IBW296" s="1"/>
      <c r="IBX296" s="1"/>
      <c r="IBY296" s="1"/>
      <c r="IBZ296" s="1"/>
      <c r="ICA296" s="1"/>
      <c r="ICB296" s="1"/>
      <c r="ICC296" s="1"/>
      <c r="ICD296" s="1"/>
      <c r="ICE296" s="1"/>
      <c r="ICF296" s="1"/>
      <c r="ICG296" s="1"/>
      <c r="ICH296" s="1"/>
      <c r="ICI296" s="1"/>
      <c r="ICJ296" s="1"/>
      <c r="ICK296" s="1"/>
      <c r="ICL296" s="1"/>
      <c r="ICM296" s="1"/>
      <c r="ICN296" s="1"/>
      <c r="ICO296" s="1"/>
      <c r="ICP296" s="1"/>
      <c r="ICQ296" s="1"/>
      <c r="ICR296" s="1"/>
      <c r="ICS296" s="1"/>
      <c r="ICT296" s="1"/>
      <c r="ICU296" s="1"/>
      <c r="ICV296" s="1"/>
      <c r="ICW296" s="1"/>
      <c r="ICX296" s="1"/>
      <c r="ICY296" s="1"/>
      <c r="ICZ296" s="1"/>
      <c r="IDA296" s="1"/>
      <c r="IDB296" s="1"/>
      <c r="IDC296" s="1"/>
      <c r="IDD296" s="1"/>
      <c r="IDE296" s="1"/>
      <c r="IDF296" s="1"/>
      <c r="IDG296" s="1"/>
      <c r="IDH296" s="1"/>
      <c r="IDI296" s="1"/>
      <c r="IDJ296" s="1"/>
      <c r="IDK296" s="1"/>
      <c r="IDL296" s="1"/>
      <c r="IDM296" s="1"/>
      <c r="IDN296" s="1"/>
      <c r="IDO296" s="1"/>
      <c r="IDP296" s="1"/>
      <c r="IDQ296" s="1"/>
      <c r="IDR296" s="1"/>
      <c r="IDS296" s="1"/>
      <c r="IDT296" s="1"/>
      <c r="IDU296" s="1"/>
      <c r="IDV296" s="1"/>
      <c r="IDW296" s="1"/>
      <c r="IDX296" s="1"/>
      <c r="IDY296" s="1"/>
      <c r="IDZ296" s="1"/>
      <c r="IEA296" s="1"/>
      <c r="IEB296" s="1"/>
      <c r="IEC296" s="1"/>
      <c r="IED296" s="1"/>
      <c r="IEE296" s="1"/>
      <c r="IEF296" s="1"/>
      <c r="IEG296" s="1"/>
      <c r="IEH296" s="1"/>
      <c r="IEI296" s="1"/>
      <c r="IEJ296" s="1"/>
      <c r="IEK296" s="1"/>
      <c r="IEL296" s="1"/>
      <c r="IEM296" s="1"/>
      <c r="IEN296" s="1"/>
      <c r="IEO296" s="1"/>
      <c r="IEP296" s="1"/>
      <c r="IEQ296" s="1"/>
      <c r="IER296" s="1"/>
      <c r="IES296" s="1"/>
      <c r="IET296" s="1"/>
      <c r="IEU296" s="1"/>
      <c r="IEV296" s="1"/>
      <c r="IEW296" s="1"/>
      <c r="IEX296" s="1"/>
      <c r="IEY296" s="1"/>
      <c r="IEZ296" s="1"/>
      <c r="IFA296" s="1"/>
      <c r="IFB296" s="1"/>
      <c r="IFC296" s="1"/>
      <c r="IFD296" s="1"/>
      <c r="IFE296" s="1"/>
      <c r="IFF296" s="1"/>
      <c r="IFG296" s="1"/>
      <c r="IFH296" s="1"/>
      <c r="IFI296" s="1"/>
      <c r="IFJ296" s="1"/>
      <c r="IFK296" s="1"/>
      <c r="IFL296" s="1"/>
      <c r="IFM296" s="1"/>
      <c r="IFN296" s="1"/>
      <c r="IFO296" s="1"/>
      <c r="IFP296" s="1"/>
      <c r="IFQ296" s="1"/>
      <c r="IFR296" s="1"/>
      <c r="IFS296" s="1"/>
      <c r="IFT296" s="1"/>
      <c r="IFU296" s="1"/>
      <c r="IFV296" s="1"/>
      <c r="IFW296" s="1"/>
      <c r="IFX296" s="1"/>
      <c r="IFY296" s="1"/>
      <c r="IFZ296" s="1"/>
      <c r="IGA296" s="1"/>
      <c r="IGB296" s="1"/>
      <c r="IGC296" s="1"/>
      <c r="IGD296" s="1"/>
      <c r="IGE296" s="1"/>
      <c r="IGF296" s="1"/>
      <c r="IGG296" s="1"/>
      <c r="IGH296" s="1"/>
      <c r="IGI296" s="1"/>
      <c r="IGJ296" s="1"/>
      <c r="IGK296" s="1"/>
      <c r="IGL296" s="1"/>
      <c r="IGM296" s="1"/>
      <c r="IGN296" s="1"/>
      <c r="IGO296" s="1"/>
      <c r="IGP296" s="1"/>
      <c r="IGQ296" s="1"/>
      <c r="IGR296" s="1"/>
      <c r="IGS296" s="1"/>
      <c r="IGT296" s="1"/>
      <c r="IGU296" s="1"/>
      <c r="IGV296" s="1"/>
      <c r="IGW296" s="1"/>
      <c r="IGX296" s="1"/>
      <c r="IGY296" s="1"/>
      <c r="IGZ296" s="1"/>
      <c r="IHA296" s="1"/>
      <c r="IHB296" s="1"/>
      <c r="IHC296" s="1"/>
      <c r="IHD296" s="1"/>
      <c r="IHE296" s="1"/>
      <c r="IHF296" s="1"/>
      <c r="IHG296" s="1"/>
      <c r="IHH296" s="1"/>
      <c r="IHI296" s="1"/>
      <c r="IHJ296" s="1"/>
      <c r="IHK296" s="1"/>
      <c r="IHL296" s="1"/>
      <c r="IHM296" s="1"/>
      <c r="IHN296" s="1"/>
      <c r="IHO296" s="1"/>
      <c r="IHP296" s="1"/>
      <c r="IHQ296" s="1"/>
      <c r="IHR296" s="1"/>
      <c r="IHS296" s="1"/>
      <c r="IHT296" s="1"/>
      <c r="IHU296" s="1"/>
      <c r="IHV296" s="1"/>
      <c r="IHW296" s="1"/>
      <c r="IHX296" s="1"/>
      <c r="IHY296" s="1"/>
      <c r="IHZ296" s="1"/>
      <c r="IIA296" s="1"/>
      <c r="IIB296" s="1"/>
      <c r="IIC296" s="1"/>
      <c r="IID296" s="1"/>
      <c r="IIE296" s="1"/>
      <c r="IIF296" s="1"/>
      <c r="IIG296" s="1"/>
      <c r="IIH296" s="1"/>
      <c r="III296" s="1"/>
      <c r="IIJ296" s="1"/>
      <c r="IIK296" s="1"/>
      <c r="IIL296" s="1"/>
      <c r="IIM296" s="1"/>
      <c r="IIN296" s="1"/>
      <c r="IIO296" s="1"/>
      <c r="IIP296" s="1"/>
      <c r="IIQ296" s="1"/>
      <c r="IIR296" s="1"/>
      <c r="IIS296" s="1"/>
      <c r="IIT296" s="1"/>
      <c r="IIU296" s="1"/>
      <c r="IIV296" s="1"/>
      <c r="IIW296" s="1"/>
      <c r="IIX296" s="1"/>
      <c r="IIY296" s="1"/>
      <c r="IIZ296" s="1"/>
      <c r="IJA296" s="1"/>
      <c r="IJB296" s="1"/>
      <c r="IJC296" s="1"/>
      <c r="IJD296" s="1"/>
      <c r="IJE296" s="1"/>
      <c r="IJF296" s="1"/>
      <c r="IJG296" s="1"/>
      <c r="IJH296" s="1"/>
      <c r="IJI296" s="1"/>
      <c r="IJJ296" s="1"/>
      <c r="IJK296" s="1"/>
      <c r="IJL296" s="1"/>
      <c r="IJM296" s="1"/>
      <c r="IJN296" s="1"/>
      <c r="IJO296" s="1"/>
      <c r="IJP296" s="1"/>
      <c r="IJQ296" s="1"/>
      <c r="IJR296" s="1"/>
      <c r="IJS296" s="1"/>
      <c r="IJT296" s="1"/>
      <c r="IJU296" s="1"/>
      <c r="IJV296" s="1"/>
      <c r="IJW296" s="1"/>
      <c r="IJX296" s="1"/>
      <c r="IJY296" s="1"/>
      <c r="IJZ296" s="1"/>
      <c r="IKA296" s="1"/>
      <c r="IKB296" s="1"/>
      <c r="IKC296" s="1"/>
      <c r="IKD296" s="1"/>
      <c r="IKE296" s="1"/>
      <c r="IKF296" s="1"/>
      <c r="IKG296" s="1"/>
      <c r="IKH296" s="1"/>
      <c r="IKI296" s="1"/>
      <c r="IKJ296" s="1"/>
      <c r="IKK296" s="1"/>
      <c r="IKL296" s="1"/>
      <c r="IKM296" s="1"/>
      <c r="IKN296" s="1"/>
      <c r="IKO296" s="1"/>
      <c r="IKP296" s="1"/>
      <c r="IKQ296" s="1"/>
      <c r="IKR296" s="1"/>
      <c r="IKS296" s="1"/>
      <c r="IKT296" s="1"/>
      <c r="IKU296" s="1"/>
      <c r="IKV296" s="1"/>
      <c r="IKW296" s="1"/>
      <c r="IKX296" s="1"/>
      <c r="IKY296" s="1"/>
      <c r="IKZ296" s="1"/>
      <c r="ILA296" s="1"/>
      <c r="ILB296" s="1"/>
      <c r="ILC296" s="1"/>
      <c r="ILD296" s="1"/>
      <c r="ILE296" s="1"/>
      <c r="ILF296" s="1"/>
      <c r="ILG296" s="1"/>
      <c r="ILH296" s="1"/>
      <c r="ILI296" s="1"/>
      <c r="ILJ296" s="1"/>
      <c r="ILK296" s="1"/>
      <c r="ILL296" s="1"/>
      <c r="ILM296" s="1"/>
      <c r="ILN296" s="1"/>
      <c r="ILO296" s="1"/>
      <c r="ILP296" s="1"/>
      <c r="ILQ296" s="1"/>
      <c r="ILR296" s="1"/>
      <c r="ILS296" s="1"/>
      <c r="ILT296" s="1"/>
      <c r="ILU296" s="1"/>
      <c r="ILV296" s="1"/>
      <c r="ILW296" s="1"/>
      <c r="ILX296" s="1"/>
      <c r="ILY296" s="1"/>
      <c r="ILZ296" s="1"/>
      <c r="IMA296" s="1"/>
      <c r="IMB296" s="1"/>
      <c r="IMC296" s="1"/>
      <c r="IMD296" s="1"/>
      <c r="IME296" s="1"/>
      <c r="IMF296" s="1"/>
      <c r="IMG296" s="1"/>
      <c r="IMH296" s="1"/>
      <c r="IMI296" s="1"/>
      <c r="IMJ296" s="1"/>
      <c r="IMK296" s="1"/>
      <c r="IML296" s="1"/>
      <c r="IMM296" s="1"/>
      <c r="IMN296" s="1"/>
      <c r="IMO296" s="1"/>
      <c r="IMP296" s="1"/>
      <c r="IMQ296" s="1"/>
      <c r="IMR296" s="1"/>
      <c r="IMS296" s="1"/>
      <c r="IMT296" s="1"/>
      <c r="IMU296" s="1"/>
      <c r="IMV296" s="1"/>
      <c r="IMW296" s="1"/>
      <c r="IMX296" s="1"/>
      <c r="IMY296" s="1"/>
      <c r="IMZ296" s="1"/>
      <c r="INA296" s="1"/>
      <c r="INB296" s="1"/>
      <c r="INC296" s="1"/>
      <c r="IND296" s="1"/>
      <c r="INE296" s="1"/>
      <c r="INF296" s="1"/>
      <c r="ING296" s="1"/>
      <c r="INH296" s="1"/>
      <c r="INI296" s="1"/>
      <c r="INJ296" s="1"/>
      <c r="INK296" s="1"/>
      <c r="INL296" s="1"/>
      <c r="INM296" s="1"/>
      <c r="INN296" s="1"/>
      <c r="INO296" s="1"/>
      <c r="INP296" s="1"/>
      <c r="INQ296" s="1"/>
      <c r="INR296" s="1"/>
      <c r="INS296" s="1"/>
      <c r="INT296" s="1"/>
      <c r="INU296" s="1"/>
      <c r="INV296" s="1"/>
      <c r="INW296" s="1"/>
      <c r="INX296" s="1"/>
      <c r="INY296" s="1"/>
      <c r="INZ296" s="1"/>
      <c r="IOA296" s="1"/>
      <c r="IOB296" s="1"/>
      <c r="IOC296" s="1"/>
      <c r="IOD296" s="1"/>
      <c r="IOE296" s="1"/>
      <c r="IOF296" s="1"/>
      <c r="IOG296" s="1"/>
      <c r="IOH296" s="1"/>
      <c r="IOI296" s="1"/>
      <c r="IOJ296" s="1"/>
      <c r="IOK296" s="1"/>
      <c r="IOL296" s="1"/>
      <c r="IOM296" s="1"/>
      <c r="ION296" s="1"/>
      <c r="IOO296" s="1"/>
      <c r="IOP296" s="1"/>
      <c r="IOQ296" s="1"/>
      <c r="IOR296" s="1"/>
      <c r="IOS296" s="1"/>
      <c r="IOT296" s="1"/>
      <c r="IOU296" s="1"/>
      <c r="IOV296" s="1"/>
      <c r="IOW296" s="1"/>
      <c r="IOX296" s="1"/>
      <c r="IOY296" s="1"/>
      <c r="IOZ296" s="1"/>
      <c r="IPA296" s="1"/>
      <c r="IPB296" s="1"/>
      <c r="IPC296" s="1"/>
      <c r="IPD296" s="1"/>
      <c r="IPE296" s="1"/>
      <c r="IPF296" s="1"/>
      <c r="IPG296" s="1"/>
      <c r="IPH296" s="1"/>
      <c r="IPI296" s="1"/>
      <c r="IPJ296" s="1"/>
      <c r="IPK296" s="1"/>
      <c r="IPL296" s="1"/>
      <c r="IPM296" s="1"/>
      <c r="IPN296" s="1"/>
      <c r="IPO296" s="1"/>
      <c r="IPP296" s="1"/>
      <c r="IPQ296" s="1"/>
      <c r="IPR296" s="1"/>
      <c r="IPS296" s="1"/>
      <c r="IPT296" s="1"/>
      <c r="IPU296" s="1"/>
      <c r="IPV296" s="1"/>
      <c r="IPW296" s="1"/>
      <c r="IPX296" s="1"/>
      <c r="IPY296" s="1"/>
      <c r="IPZ296" s="1"/>
      <c r="IQA296" s="1"/>
      <c r="IQB296" s="1"/>
      <c r="IQC296" s="1"/>
      <c r="IQD296" s="1"/>
      <c r="IQE296" s="1"/>
      <c r="IQF296" s="1"/>
      <c r="IQG296" s="1"/>
      <c r="IQH296" s="1"/>
      <c r="IQI296" s="1"/>
      <c r="IQJ296" s="1"/>
      <c r="IQK296" s="1"/>
      <c r="IQL296" s="1"/>
      <c r="IQM296" s="1"/>
      <c r="IQN296" s="1"/>
      <c r="IQO296" s="1"/>
      <c r="IQP296" s="1"/>
      <c r="IQQ296" s="1"/>
      <c r="IQR296" s="1"/>
      <c r="IQS296" s="1"/>
      <c r="IQT296" s="1"/>
      <c r="IQU296" s="1"/>
      <c r="IQV296" s="1"/>
      <c r="IQW296" s="1"/>
      <c r="IQX296" s="1"/>
      <c r="IQY296" s="1"/>
      <c r="IQZ296" s="1"/>
      <c r="IRA296" s="1"/>
      <c r="IRB296" s="1"/>
      <c r="IRC296" s="1"/>
      <c r="IRD296" s="1"/>
      <c r="IRE296" s="1"/>
      <c r="IRF296" s="1"/>
      <c r="IRG296" s="1"/>
      <c r="IRH296" s="1"/>
      <c r="IRI296" s="1"/>
      <c r="IRJ296" s="1"/>
      <c r="IRK296" s="1"/>
      <c r="IRL296" s="1"/>
      <c r="IRM296" s="1"/>
      <c r="IRN296" s="1"/>
      <c r="IRO296" s="1"/>
      <c r="IRP296" s="1"/>
      <c r="IRQ296" s="1"/>
      <c r="IRR296" s="1"/>
      <c r="IRS296" s="1"/>
      <c r="IRT296" s="1"/>
      <c r="IRU296" s="1"/>
      <c r="IRV296" s="1"/>
      <c r="IRW296" s="1"/>
      <c r="IRX296" s="1"/>
      <c r="IRY296" s="1"/>
      <c r="IRZ296" s="1"/>
      <c r="ISA296" s="1"/>
      <c r="ISB296" s="1"/>
      <c r="ISC296" s="1"/>
      <c r="ISD296" s="1"/>
      <c r="ISE296" s="1"/>
      <c r="ISF296" s="1"/>
      <c r="ISG296" s="1"/>
      <c r="ISH296" s="1"/>
      <c r="ISI296" s="1"/>
      <c r="ISJ296" s="1"/>
      <c r="ISK296" s="1"/>
      <c r="ISL296" s="1"/>
      <c r="ISM296" s="1"/>
      <c r="ISN296" s="1"/>
      <c r="ISO296" s="1"/>
      <c r="ISP296" s="1"/>
      <c r="ISQ296" s="1"/>
      <c r="ISR296" s="1"/>
      <c r="ISS296" s="1"/>
      <c r="IST296" s="1"/>
      <c r="ISU296" s="1"/>
      <c r="ISV296" s="1"/>
      <c r="ISW296" s="1"/>
      <c r="ISX296" s="1"/>
      <c r="ISY296" s="1"/>
      <c r="ISZ296" s="1"/>
      <c r="ITA296" s="1"/>
      <c r="ITB296" s="1"/>
      <c r="ITC296" s="1"/>
      <c r="ITD296" s="1"/>
      <c r="ITE296" s="1"/>
      <c r="ITF296" s="1"/>
      <c r="ITG296" s="1"/>
      <c r="ITH296" s="1"/>
      <c r="ITI296" s="1"/>
      <c r="ITJ296" s="1"/>
      <c r="ITK296" s="1"/>
      <c r="ITL296" s="1"/>
      <c r="ITM296" s="1"/>
      <c r="ITN296" s="1"/>
      <c r="ITO296" s="1"/>
      <c r="ITP296" s="1"/>
      <c r="ITQ296" s="1"/>
      <c r="ITR296" s="1"/>
      <c r="ITS296" s="1"/>
      <c r="ITT296" s="1"/>
      <c r="ITU296" s="1"/>
      <c r="ITV296" s="1"/>
      <c r="ITW296" s="1"/>
      <c r="ITX296" s="1"/>
      <c r="ITY296" s="1"/>
      <c r="ITZ296" s="1"/>
      <c r="IUA296" s="1"/>
      <c r="IUB296" s="1"/>
      <c r="IUC296" s="1"/>
      <c r="IUD296" s="1"/>
      <c r="IUE296" s="1"/>
      <c r="IUF296" s="1"/>
      <c r="IUG296" s="1"/>
      <c r="IUH296" s="1"/>
      <c r="IUI296" s="1"/>
      <c r="IUJ296" s="1"/>
      <c r="IUK296" s="1"/>
      <c r="IUL296" s="1"/>
      <c r="IUM296" s="1"/>
      <c r="IUN296" s="1"/>
      <c r="IUO296" s="1"/>
      <c r="IUP296" s="1"/>
      <c r="IUQ296" s="1"/>
      <c r="IUR296" s="1"/>
      <c r="IUS296" s="1"/>
      <c r="IUT296" s="1"/>
      <c r="IUU296" s="1"/>
      <c r="IUV296" s="1"/>
      <c r="IUW296" s="1"/>
      <c r="IUX296" s="1"/>
      <c r="IUY296" s="1"/>
      <c r="IUZ296" s="1"/>
      <c r="IVA296" s="1"/>
      <c r="IVB296" s="1"/>
      <c r="IVC296" s="1"/>
      <c r="IVD296" s="1"/>
      <c r="IVE296" s="1"/>
      <c r="IVF296" s="1"/>
      <c r="IVG296" s="1"/>
      <c r="IVH296" s="1"/>
      <c r="IVI296" s="1"/>
      <c r="IVJ296" s="1"/>
      <c r="IVK296" s="1"/>
      <c r="IVL296" s="1"/>
      <c r="IVM296" s="1"/>
      <c r="IVN296" s="1"/>
      <c r="IVO296" s="1"/>
      <c r="IVP296" s="1"/>
      <c r="IVQ296" s="1"/>
      <c r="IVR296" s="1"/>
      <c r="IVS296" s="1"/>
      <c r="IVT296" s="1"/>
      <c r="IVU296" s="1"/>
      <c r="IVV296" s="1"/>
      <c r="IVW296" s="1"/>
      <c r="IVX296" s="1"/>
      <c r="IVY296" s="1"/>
      <c r="IVZ296" s="1"/>
      <c r="IWA296" s="1"/>
      <c r="IWB296" s="1"/>
      <c r="IWC296" s="1"/>
      <c r="IWD296" s="1"/>
      <c r="IWE296" s="1"/>
      <c r="IWF296" s="1"/>
      <c r="IWG296" s="1"/>
      <c r="IWH296" s="1"/>
      <c r="IWI296" s="1"/>
      <c r="IWJ296" s="1"/>
      <c r="IWK296" s="1"/>
      <c r="IWL296" s="1"/>
      <c r="IWM296" s="1"/>
      <c r="IWN296" s="1"/>
      <c r="IWO296" s="1"/>
      <c r="IWP296" s="1"/>
      <c r="IWQ296" s="1"/>
      <c r="IWR296" s="1"/>
      <c r="IWS296" s="1"/>
      <c r="IWT296" s="1"/>
      <c r="IWU296" s="1"/>
      <c r="IWV296" s="1"/>
      <c r="IWW296" s="1"/>
      <c r="IWX296" s="1"/>
      <c r="IWY296" s="1"/>
      <c r="IWZ296" s="1"/>
      <c r="IXA296" s="1"/>
      <c r="IXB296" s="1"/>
      <c r="IXC296" s="1"/>
      <c r="IXD296" s="1"/>
      <c r="IXE296" s="1"/>
      <c r="IXF296" s="1"/>
      <c r="IXG296" s="1"/>
      <c r="IXH296" s="1"/>
      <c r="IXI296" s="1"/>
      <c r="IXJ296" s="1"/>
      <c r="IXK296" s="1"/>
      <c r="IXL296" s="1"/>
      <c r="IXM296" s="1"/>
      <c r="IXN296" s="1"/>
      <c r="IXO296" s="1"/>
      <c r="IXP296" s="1"/>
      <c r="IXQ296" s="1"/>
      <c r="IXR296" s="1"/>
      <c r="IXS296" s="1"/>
      <c r="IXT296" s="1"/>
      <c r="IXU296" s="1"/>
      <c r="IXV296" s="1"/>
      <c r="IXW296" s="1"/>
      <c r="IXX296" s="1"/>
      <c r="IXY296" s="1"/>
      <c r="IXZ296" s="1"/>
      <c r="IYA296" s="1"/>
      <c r="IYB296" s="1"/>
      <c r="IYC296" s="1"/>
      <c r="IYD296" s="1"/>
      <c r="IYE296" s="1"/>
      <c r="IYF296" s="1"/>
      <c r="IYG296" s="1"/>
      <c r="IYH296" s="1"/>
      <c r="IYI296" s="1"/>
      <c r="IYJ296" s="1"/>
      <c r="IYK296" s="1"/>
      <c r="IYL296" s="1"/>
      <c r="IYM296" s="1"/>
      <c r="IYN296" s="1"/>
      <c r="IYO296" s="1"/>
      <c r="IYP296" s="1"/>
      <c r="IYQ296" s="1"/>
      <c r="IYR296" s="1"/>
      <c r="IYS296" s="1"/>
      <c r="IYT296" s="1"/>
      <c r="IYU296" s="1"/>
      <c r="IYV296" s="1"/>
      <c r="IYW296" s="1"/>
      <c r="IYX296" s="1"/>
      <c r="IYY296" s="1"/>
      <c r="IYZ296" s="1"/>
      <c r="IZA296" s="1"/>
      <c r="IZB296" s="1"/>
      <c r="IZC296" s="1"/>
      <c r="IZD296" s="1"/>
      <c r="IZE296" s="1"/>
      <c r="IZF296" s="1"/>
      <c r="IZG296" s="1"/>
      <c r="IZH296" s="1"/>
      <c r="IZI296" s="1"/>
      <c r="IZJ296" s="1"/>
      <c r="IZK296" s="1"/>
      <c r="IZL296" s="1"/>
      <c r="IZM296" s="1"/>
      <c r="IZN296" s="1"/>
      <c r="IZO296" s="1"/>
      <c r="IZP296" s="1"/>
      <c r="IZQ296" s="1"/>
      <c r="IZR296" s="1"/>
      <c r="IZS296" s="1"/>
      <c r="IZT296" s="1"/>
      <c r="IZU296" s="1"/>
      <c r="IZV296" s="1"/>
      <c r="IZW296" s="1"/>
      <c r="IZX296" s="1"/>
      <c r="IZY296" s="1"/>
      <c r="IZZ296" s="1"/>
      <c r="JAA296" s="1"/>
      <c r="JAB296" s="1"/>
      <c r="JAC296" s="1"/>
      <c r="JAD296" s="1"/>
      <c r="JAE296" s="1"/>
      <c r="JAF296" s="1"/>
      <c r="JAG296" s="1"/>
      <c r="JAH296" s="1"/>
      <c r="JAI296" s="1"/>
      <c r="JAJ296" s="1"/>
      <c r="JAK296" s="1"/>
      <c r="JAL296" s="1"/>
      <c r="JAM296" s="1"/>
      <c r="JAN296" s="1"/>
      <c r="JAO296" s="1"/>
      <c r="JAP296" s="1"/>
      <c r="JAQ296" s="1"/>
      <c r="JAR296" s="1"/>
      <c r="JAS296" s="1"/>
      <c r="JAT296" s="1"/>
      <c r="JAU296" s="1"/>
      <c r="JAV296" s="1"/>
      <c r="JAW296" s="1"/>
      <c r="JAX296" s="1"/>
      <c r="JAY296" s="1"/>
      <c r="JAZ296" s="1"/>
      <c r="JBA296" s="1"/>
      <c r="JBB296" s="1"/>
      <c r="JBC296" s="1"/>
      <c r="JBD296" s="1"/>
      <c r="JBE296" s="1"/>
      <c r="JBF296" s="1"/>
      <c r="JBG296" s="1"/>
      <c r="JBH296" s="1"/>
      <c r="JBI296" s="1"/>
      <c r="JBJ296" s="1"/>
      <c r="JBK296" s="1"/>
      <c r="JBL296" s="1"/>
      <c r="JBM296" s="1"/>
      <c r="JBN296" s="1"/>
      <c r="JBO296" s="1"/>
      <c r="JBP296" s="1"/>
      <c r="JBQ296" s="1"/>
      <c r="JBR296" s="1"/>
      <c r="JBS296" s="1"/>
      <c r="JBT296" s="1"/>
      <c r="JBU296" s="1"/>
      <c r="JBV296" s="1"/>
      <c r="JBW296" s="1"/>
      <c r="JBX296" s="1"/>
      <c r="JBY296" s="1"/>
      <c r="JBZ296" s="1"/>
      <c r="JCA296" s="1"/>
      <c r="JCB296" s="1"/>
      <c r="JCC296" s="1"/>
      <c r="JCD296" s="1"/>
      <c r="JCE296" s="1"/>
      <c r="JCF296" s="1"/>
      <c r="JCG296" s="1"/>
      <c r="JCH296" s="1"/>
      <c r="JCI296" s="1"/>
      <c r="JCJ296" s="1"/>
      <c r="JCK296" s="1"/>
      <c r="JCL296" s="1"/>
      <c r="JCM296" s="1"/>
      <c r="JCN296" s="1"/>
      <c r="JCO296" s="1"/>
      <c r="JCP296" s="1"/>
      <c r="JCQ296" s="1"/>
      <c r="JCR296" s="1"/>
      <c r="JCS296" s="1"/>
      <c r="JCT296" s="1"/>
      <c r="JCU296" s="1"/>
      <c r="JCV296" s="1"/>
      <c r="JCW296" s="1"/>
      <c r="JCX296" s="1"/>
      <c r="JCY296" s="1"/>
      <c r="JCZ296" s="1"/>
      <c r="JDA296" s="1"/>
      <c r="JDB296" s="1"/>
      <c r="JDC296" s="1"/>
      <c r="JDD296" s="1"/>
      <c r="JDE296" s="1"/>
      <c r="JDF296" s="1"/>
      <c r="JDG296" s="1"/>
      <c r="JDH296" s="1"/>
      <c r="JDI296" s="1"/>
      <c r="JDJ296" s="1"/>
      <c r="JDK296" s="1"/>
      <c r="JDL296" s="1"/>
      <c r="JDM296" s="1"/>
      <c r="JDN296" s="1"/>
      <c r="JDO296" s="1"/>
      <c r="JDP296" s="1"/>
      <c r="JDQ296" s="1"/>
      <c r="JDR296" s="1"/>
      <c r="JDS296" s="1"/>
      <c r="JDT296" s="1"/>
      <c r="JDU296" s="1"/>
      <c r="JDV296" s="1"/>
      <c r="JDW296" s="1"/>
      <c r="JDX296" s="1"/>
      <c r="JDY296" s="1"/>
      <c r="JDZ296" s="1"/>
      <c r="JEA296" s="1"/>
      <c r="JEB296" s="1"/>
      <c r="JEC296" s="1"/>
      <c r="JED296" s="1"/>
      <c r="JEE296" s="1"/>
      <c r="JEF296" s="1"/>
      <c r="JEG296" s="1"/>
      <c r="JEH296" s="1"/>
      <c r="JEI296" s="1"/>
      <c r="JEJ296" s="1"/>
      <c r="JEK296" s="1"/>
      <c r="JEL296" s="1"/>
      <c r="JEM296" s="1"/>
      <c r="JEN296" s="1"/>
      <c r="JEO296" s="1"/>
      <c r="JEP296" s="1"/>
      <c r="JEQ296" s="1"/>
      <c r="JER296" s="1"/>
      <c r="JES296" s="1"/>
      <c r="JET296" s="1"/>
      <c r="JEU296" s="1"/>
      <c r="JEV296" s="1"/>
      <c r="JEW296" s="1"/>
      <c r="JEX296" s="1"/>
      <c r="JEY296" s="1"/>
      <c r="JEZ296" s="1"/>
      <c r="JFA296" s="1"/>
      <c r="JFB296" s="1"/>
      <c r="JFC296" s="1"/>
      <c r="JFD296" s="1"/>
      <c r="JFE296" s="1"/>
      <c r="JFF296" s="1"/>
      <c r="JFG296" s="1"/>
      <c r="JFH296" s="1"/>
      <c r="JFI296" s="1"/>
      <c r="JFJ296" s="1"/>
      <c r="JFK296" s="1"/>
      <c r="JFL296" s="1"/>
      <c r="JFM296" s="1"/>
      <c r="JFN296" s="1"/>
      <c r="JFO296" s="1"/>
      <c r="JFP296" s="1"/>
      <c r="JFQ296" s="1"/>
      <c r="JFR296" s="1"/>
      <c r="JFS296" s="1"/>
      <c r="JFT296" s="1"/>
      <c r="JFU296" s="1"/>
      <c r="JFV296" s="1"/>
      <c r="JFW296" s="1"/>
      <c r="JFX296" s="1"/>
      <c r="JFY296" s="1"/>
      <c r="JFZ296" s="1"/>
      <c r="JGA296" s="1"/>
      <c r="JGB296" s="1"/>
      <c r="JGC296" s="1"/>
      <c r="JGD296" s="1"/>
      <c r="JGE296" s="1"/>
      <c r="JGF296" s="1"/>
      <c r="JGG296" s="1"/>
      <c r="JGH296" s="1"/>
      <c r="JGI296" s="1"/>
      <c r="JGJ296" s="1"/>
      <c r="JGK296" s="1"/>
      <c r="JGL296" s="1"/>
      <c r="JGM296" s="1"/>
      <c r="JGN296" s="1"/>
      <c r="JGO296" s="1"/>
      <c r="JGP296" s="1"/>
      <c r="JGQ296" s="1"/>
      <c r="JGR296" s="1"/>
      <c r="JGS296" s="1"/>
      <c r="JGT296" s="1"/>
      <c r="JGU296" s="1"/>
      <c r="JGV296" s="1"/>
      <c r="JGW296" s="1"/>
      <c r="JGX296" s="1"/>
      <c r="JGY296" s="1"/>
      <c r="JGZ296" s="1"/>
      <c r="JHA296" s="1"/>
      <c r="JHB296" s="1"/>
      <c r="JHC296" s="1"/>
      <c r="JHD296" s="1"/>
      <c r="JHE296" s="1"/>
      <c r="JHF296" s="1"/>
      <c r="JHG296" s="1"/>
      <c r="JHH296" s="1"/>
      <c r="JHI296" s="1"/>
      <c r="JHJ296" s="1"/>
      <c r="JHK296" s="1"/>
      <c r="JHL296" s="1"/>
      <c r="JHM296" s="1"/>
      <c r="JHN296" s="1"/>
      <c r="JHO296" s="1"/>
      <c r="JHP296" s="1"/>
      <c r="JHQ296" s="1"/>
      <c r="JHR296" s="1"/>
      <c r="JHS296" s="1"/>
      <c r="JHT296" s="1"/>
      <c r="JHU296" s="1"/>
      <c r="JHV296" s="1"/>
      <c r="JHW296" s="1"/>
      <c r="JHX296" s="1"/>
      <c r="JHY296" s="1"/>
      <c r="JHZ296" s="1"/>
      <c r="JIA296" s="1"/>
      <c r="JIB296" s="1"/>
      <c r="JIC296" s="1"/>
      <c r="JID296" s="1"/>
      <c r="JIE296" s="1"/>
      <c r="JIF296" s="1"/>
      <c r="JIG296" s="1"/>
      <c r="JIH296" s="1"/>
      <c r="JII296" s="1"/>
      <c r="JIJ296" s="1"/>
      <c r="JIK296" s="1"/>
      <c r="JIL296" s="1"/>
      <c r="JIM296" s="1"/>
      <c r="JIN296" s="1"/>
      <c r="JIO296" s="1"/>
      <c r="JIP296" s="1"/>
      <c r="JIQ296" s="1"/>
      <c r="JIR296" s="1"/>
      <c r="JIS296" s="1"/>
      <c r="JIT296" s="1"/>
      <c r="JIU296" s="1"/>
      <c r="JIV296" s="1"/>
      <c r="JIW296" s="1"/>
      <c r="JIX296" s="1"/>
      <c r="JIY296" s="1"/>
      <c r="JIZ296" s="1"/>
      <c r="JJA296" s="1"/>
      <c r="JJB296" s="1"/>
      <c r="JJC296" s="1"/>
      <c r="JJD296" s="1"/>
      <c r="JJE296" s="1"/>
      <c r="JJF296" s="1"/>
      <c r="JJG296" s="1"/>
      <c r="JJH296" s="1"/>
      <c r="JJI296" s="1"/>
      <c r="JJJ296" s="1"/>
      <c r="JJK296" s="1"/>
      <c r="JJL296" s="1"/>
      <c r="JJM296" s="1"/>
      <c r="JJN296" s="1"/>
      <c r="JJO296" s="1"/>
      <c r="JJP296" s="1"/>
      <c r="JJQ296" s="1"/>
      <c r="JJR296" s="1"/>
      <c r="JJS296" s="1"/>
      <c r="JJT296" s="1"/>
      <c r="JJU296" s="1"/>
      <c r="JJV296" s="1"/>
      <c r="JJW296" s="1"/>
      <c r="JJX296" s="1"/>
      <c r="JJY296" s="1"/>
      <c r="JJZ296" s="1"/>
      <c r="JKA296" s="1"/>
      <c r="JKB296" s="1"/>
      <c r="JKC296" s="1"/>
      <c r="JKD296" s="1"/>
      <c r="JKE296" s="1"/>
      <c r="JKF296" s="1"/>
      <c r="JKG296" s="1"/>
      <c r="JKH296" s="1"/>
      <c r="JKI296" s="1"/>
      <c r="JKJ296" s="1"/>
      <c r="JKK296" s="1"/>
      <c r="JKL296" s="1"/>
      <c r="JKM296" s="1"/>
      <c r="JKN296" s="1"/>
      <c r="JKO296" s="1"/>
      <c r="JKP296" s="1"/>
      <c r="JKQ296" s="1"/>
      <c r="JKR296" s="1"/>
      <c r="JKS296" s="1"/>
      <c r="JKT296" s="1"/>
      <c r="JKU296" s="1"/>
      <c r="JKV296" s="1"/>
      <c r="JKW296" s="1"/>
      <c r="JKX296" s="1"/>
      <c r="JKY296" s="1"/>
      <c r="JKZ296" s="1"/>
      <c r="JLA296" s="1"/>
      <c r="JLB296" s="1"/>
      <c r="JLC296" s="1"/>
      <c r="JLD296" s="1"/>
      <c r="JLE296" s="1"/>
      <c r="JLF296" s="1"/>
      <c r="JLG296" s="1"/>
      <c r="JLH296" s="1"/>
      <c r="JLI296" s="1"/>
      <c r="JLJ296" s="1"/>
      <c r="JLK296" s="1"/>
      <c r="JLL296" s="1"/>
      <c r="JLM296" s="1"/>
      <c r="JLN296" s="1"/>
      <c r="JLO296" s="1"/>
      <c r="JLP296" s="1"/>
      <c r="JLQ296" s="1"/>
      <c r="JLR296" s="1"/>
      <c r="JLS296" s="1"/>
      <c r="JLT296" s="1"/>
      <c r="JLU296" s="1"/>
      <c r="JLV296" s="1"/>
      <c r="JLW296" s="1"/>
      <c r="JLX296" s="1"/>
      <c r="JLY296" s="1"/>
      <c r="JLZ296" s="1"/>
      <c r="JMA296" s="1"/>
      <c r="JMB296" s="1"/>
      <c r="JMC296" s="1"/>
      <c r="JMD296" s="1"/>
      <c r="JME296" s="1"/>
      <c r="JMF296" s="1"/>
      <c r="JMG296" s="1"/>
      <c r="JMH296" s="1"/>
      <c r="JMI296" s="1"/>
      <c r="JMJ296" s="1"/>
      <c r="JMK296" s="1"/>
      <c r="JML296" s="1"/>
      <c r="JMM296" s="1"/>
      <c r="JMN296" s="1"/>
      <c r="JMO296" s="1"/>
      <c r="JMP296" s="1"/>
      <c r="JMQ296" s="1"/>
      <c r="JMR296" s="1"/>
      <c r="JMS296" s="1"/>
      <c r="JMT296" s="1"/>
      <c r="JMU296" s="1"/>
      <c r="JMV296" s="1"/>
      <c r="JMW296" s="1"/>
      <c r="JMX296" s="1"/>
      <c r="JMY296" s="1"/>
      <c r="JMZ296" s="1"/>
      <c r="JNA296" s="1"/>
      <c r="JNB296" s="1"/>
      <c r="JNC296" s="1"/>
      <c r="JND296" s="1"/>
      <c r="JNE296" s="1"/>
      <c r="JNF296" s="1"/>
      <c r="JNG296" s="1"/>
      <c r="JNH296" s="1"/>
      <c r="JNI296" s="1"/>
      <c r="JNJ296" s="1"/>
      <c r="JNK296" s="1"/>
      <c r="JNL296" s="1"/>
      <c r="JNM296" s="1"/>
      <c r="JNN296" s="1"/>
      <c r="JNO296" s="1"/>
      <c r="JNP296" s="1"/>
      <c r="JNQ296" s="1"/>
      <c r="JNR296" s="1"/>
      <c r="JNS296" s="1"/>
      <c r="JNT296" s="1"/>
      <c r="JNU296" s="1"/>
      <c r="JNV296" s="1"/>
      <c r="JNW296" s="1"/>
      <c r="JNX296" s="1"/>
      <c r="JNY296" s="1"/>
      <c r="JNZ296" s="1"/>
      <c r="JOA296" s="1"/>
      <c r="JOB296" s="1"/>
      <c r="JOC296" s="1"/>
      <c r="JOD296" s="1"/>
      <c r="JOE296" s="1"/>
      <c r="JOF296" s="1"/>
      <c r="JOG296" s="1"/>
      <c r="JOH296" s="1"/>
      <c r="JOI296" s="1"/>
      <c r="JOJ296" s="1"/>
      <c r="JOK296" s="1"/>
      <c r="JOL296" s="1"/>
      <c r="JOM296" s="1"/>
      <c r="JON296" s="1"/>
      <c r="JOO296" s="1"/>
      <c r="JOP296" s="1"/>
      <c r="JOQ296" s="1"/>
      <c r="JOR296" s="1"/>
      <c r="JOS296" s="1"/>
      <c r="JOT296" s="1"/>
      <c r="JOU296" s="1"/>
      <c r="JOV296" s="1"/>
      <c r="JOW296" s="1"/>
      <c r="JOX296" s="1"/>
      <c r="JOY296" s="1"/>
      <c r="JOZ296" s="1"/>
      <c r="JPA296" s="1"/>
      <c r="JPB296" s="1"/>
      <c r="JPC296" s="1"/>
      <c r="JPD296" s="1"/>
      <c r="JPE296" s="1"/>
      <c r="JPF296" s="1"/>
      <c r="JPG296" s="1"/>
      <c r="JPH296" s="1"/>
      <c r="JPI296" s="1"/>
      <c r="JPJ296" s="1"/>
      <c r="JPK296" s="1"/>
      <c r="JPL296" s="1"/>
      <c r="JPM296" s="1"/>
      <c r="JPN296" s="1"/>
      <c r="JPO296" s="1"/>
      <c r="JPP296" s="1"/>
      <c r="JPQ296" s="1"/>
      <c r="JPR296" s="1"/>
      <c r="JPS296" s="1"/>
      <c r="JPT296" s="1"/>
      <c r="JPU296" s="1"/>
      <c r="JPV296" s="1"/>
      <c r="JPW296" s="1"/>
      <c r="JPX296" s="1"/>
      <c r="JPY296" s="1"/>
      <c r="JPZ296" s="1"/>
      <c r="JQA296" s="1"/>
      <c r="JQB296" s="1"/>
      <c r="JQC296" s="1"/>
      <c r="JQD296" s="1"/>
      <c r="JQE296" s="1"/>
      <c r="JQF296" s="1"/>
      <c r="JQG296" s="1"/>
      <c r="JQH296" s="1"/>
      <c r="JQI296" s="1"/>
      <c r="JQJ296" s="1"/>
      <c r="JQK296" s="1"/>
      <c r="JQL296" s="1"/>
      <c r="JQM296" s="1"/>
      <c r="JQN296" s="1"/>
      <c r="JQO296" s="1"/>
      <c r="JQP296" s="1"/>
      <c r="JQQ296" s="1"/>
      <c r="JQR296" s="1"/>
      <c r="JQS296" s="1"/>
      <c r="JQT296" s="1"/>
      <c r="JQU296" s="1"/>
      <c r="JQV296" s="1"/>
      <c r="JQW296" s="1"/>
      <c r="JQX296" s="1"/>
      <c r="JQY296" s="1"/>
      <c r="JQZ296" s="1"/>
      <c r="JRA296" s="1"/>
      <c r="JRB296" s="1"/>
      <c r="JRC296" s="1"/>
      <c r="JRD296" s="1"/>
      <c r="JRE296" s="1"/>
      <c r="JRF296" s="1"/>
      <c r="JRG296" s="1"/>
      <c r="JRH296" s="1"/>
      <c r="JRI296" s="1"/>
      <c r="JRJ296" s="1"/>
      <c r="JRK296" s="1"/>
      <c r="JRL296" s="1"/>
      <c r="JRM296" s="1"/>
      <c r="JRN296" s="1"/>
      <c r="JRO296" s="1"/>
      <c r="JRP296" s="1"/>
      <c r="JRQ296" s="1"/>
      <c r="JRR296" s="1"/>
      <c r="JRS296" s="1"/>
      <c r="JRT296" s="1"/>
      <c r="JRU296" s="1"/>
      <c r="JRV296" s="1"/>
      <c r="JRW296" s="1"/>
      <c r="JRX296" s="1"/>
      <c r="JRY296" s="1"/>
      <c r="JRZ296" s="1"/>
      <c r="JSA296" s="1"/>
      <c r="JSB296" s="1"/>
      <c r="JSC296" s="1"/>
      <c r="JSD296" s="1"/>
      <c r="JSE296" s="1"/>
      <c r="JSF296" s="1"/>
      <c r="JSG296" s="1"/>
      <c r="JSH296" s="1"/>
      <c r="JSI296" s="1"/>
      <c r="JSJ296" s="1"/>
      <c r="JSK296" s="1"/>
      <c r="JSL296" s="1"/>
      <c r="JSM296" s="1"/>
      <c r="JSN296" s="1"/>
      <c r="JSO296" s="1"/>
      <c r="JSP296" s="1"/>
      <c r="JSQ296" s="1"/>
      <c r="JSR296" s="1"/>
      <c r="JSS296" s="1"/>
      <c r="JST296" s="1"/>
      <c r="JSU296" s="1"/>
      <c r="JSV296" s="1"/>
      <c r="JSW296" s="1"/>
      <c r="JSX296" s="1"/>
      <c r="JSY296" s="1"/>
      <c r="JSZ296" s="1"/>
      <c r="JTA296" s="1"/>
      <c r="JTB296" s="1"/>
      <c r="JTC296" s="1"/>
      <c r="JTD296" s="1"/>
      <c r="JTE296" s="1"/>
      <c r="JTF296" s="1"/>
      <c r="JTG296" s="1"/>
      <c r="JTH296" s="1"/>
      <c r="JTI296" s="1"/>
      <c r="JTJ296" s="1"/>
      <c r="JTK296" s="1"/>
      <c r="JTL296" s="1"/>
      <c r="JTM296" s="1"/>
      <c r="JTN296" s="1"/>
      <c r="JTO296" s="1"/>
      <c r="JTP296" s="1"/>
      <c r="JTQ296" s="1"/>
      <c r="JTR296" s="1"/>
      <c r="JTS296" s="1"/>
      <c r="JTT296" s="1"/>
      <c r="JTU296" s="1"/>
      <c r="JTV296" s="1"/>
      <c r="JTW296" s="1"/>
      <c r="JTX296" s="1"/>
      <c r="JTY296" s="1"/>
      <c r="JTZ296" s="1"/>
      <c r="JUA296" s="1"/>
      <c r="JUB296" s="1"/>
      <c r="JUC296" s="1"/>
      <c r="JUD296" s="1"/>
      <c r="JUE296" s="1"/>
      <c r="JUF296" s="1"/>
      <c r="JUG296" s="1"/>
      <c r="JUH296" s="1"/>
      <c r="JUI296" s="1"/>
      <c r="JUJ296" s="1"/>
      <c r="JUK296" s="1"/>
      <c r="JUL296" s="1"/>
      <c r="JUM296" s="1"/>
      <c r="JUN296" s="1"/>
      <c r="JUO296" s="1"/>
      <c r="JUP296" s="1"/>
      <c r="JUQ296" s="1"/>
      <c r="JUR296" s="1"/>
      <c r="JUS296" s="1"/>
      <c r="JUT296" s="1"/>
      <c r="JUU296" s="1"/>
      <c r="JUV296" s="1"/>
      <c r="JUW296" s="1"/>
      <c r="JUX296" s="1"/>
      <c r="JUY296" s="1"/>
      <c r="JUZ296" s="1"/>
      <c r="JVA296" s="1"/>
      <c r="JVB296" s="1"/>
      <c r="JVC296" s="1"/>
      <c r="JVD296" s="1"/>
      <c r="JVE296" s="1"/>
      <c r="JVF296" s="1"/>
      <c r="JVG296" s="1"/>
      <c r="JVH296" s="1"/>
      <c r="JVI296" s="1"/>
      <c r="JVJ296" s="1"/>
      <c r="JVK296" s="1"/>
      <c r="JVL296" s="1"/>
      <c r="JVM296" s="1"/>
      <c r="JVN296" s="1"/>
      <c r="JVO296" s="1"/>
      <c r="JVP296" s="1"/>
      <c r="JVQ296" s="1"/>
      <c r="JVR296" s="1"/>
      <c r="JVS296" s="1"/>
      <c r="JVT296" s="1"/>
      <c r="JVU296" s="1"/>
      <c r="JVV296" s="1"/>
      <c r="JVW296" s="1"/>
      <c r="JVX296" s="1"/>
      <c r="JVY296" s="1"/>
      <c r="JVZ296" s="1"/>
      <c r="JWA296" s="1"/>
      <c r="JWB296" s="1"/>
      <c r="JWC296" s="1"/>
      <c r="JWD296" s="1"/>
      <c r="JWE296" s="1"/>
      <c r="JWF296" s="1"/>
      <c r="JWG296" s="1"/>
      <c r="JWH296" s="1"/>
      <c r="JWI296" s="1"/>
      <c r="JWJ296" s="1"/>
      <c r="JWK296" s="1"/>
      <c r="JWL296" s="1"/>
      <c r="JWM296" s="1"/>
      <c r="JWN296" s="1"/>
      <c r="JWO296" s="1"/>
      <c r="JWP296" s="1"/>
      <c r="JWQ296" s="1"/>
      <c r="JWR296" s="1"/>
      <c r="JWS296" s="1"/>
      <c r="JWT296" s="1"/>
      <c r="JWU296" s="1"/>
      <c r="JWV296" s="1"/>
      <c r="JWW296" s="1"/>
      <c r="JWX296" s="1"/>
      <c r="JWY296" s="1"/>
      <c r="JWZ296" s="1"/>
      <c r="JXA296" s="1"/>
      <c r="JXB296" s="1"/>
      <c r="JXC296" s="1"/>
      <c r="JXD296" s="1"/>
      <c r="JXE296" s="1"/>
      <c r="JXF296" s="1"/>
      <c r="JXG296" s="1"/>
      <c r="JXH296" s="1"/>
      <c r="JXI296" s="1"/>
      <c r="JXJ296" s="1"/>
      <c r="JXK296" s="1"/>
      <c r="JXL296" s="1"/>
      <c r="JXM296" s="1"/>
      <c r="JXN296" s="1"/>
      <c r="JXO296" s="1"/>
      <c r="JXP296" s="1"/>
      <c r="JXQ296" s="1"/>
      <c r="JXR296" s="1"/>
      <c r="JXS296" s="1"/>
      <c r="JXT296" s="1"/>
      <c r="JXU296" s="1"/>
      <c r="JXV296" s="1"/>
      <c r="JXW296" s="1"/>
      <c r="JXX296" s="1"/>
      <c r="JXY296" s="1"/>
      <c r="JXZ296" s="1"/>
      <c r="JYA296" s="1"/>
      <c r="JYB296" s="1"/>
      <c r="JYC296" s="1"/>
      <c r="JYD296" s="1"/>
      <c r="JYE296" s="1"/>
      <c r="JYF296" s="1"/>
      <c r="JYG296" s="1"/>
      <c r="JYH296" s="1"/>
      <c r="JYI296" s="1"/>
      <c r="JYJ296" s="1"/>
      <c r="JYK296" s="1"/>
      <c r="JYL296" s="1"/>
      <c r="JYM296" s="1"/>
      <c r="JYN296" s="1"/>
      <c r="JYO296" s="1"/>
      <c r="JYP296" s="1"/>
      <c r="JYQ296" s="1"/>
      <c r="JYR296" s="1"/>
      <c r="JYS296" s="1"/>
      <c r="JYT296" s="1"/>
      <c r="JYU296" s="1"/>
      <c r="JYV296" s="1"/>
      <c r="JYW296" s="1"/>
      <c r="JYX296" s="1"/>
      <c r="JYY296" s="1"/>
      <c r="JYZ296" s="1"/>
      <c r="JZA296" s="1"/>
      <c r="JZB296" s="1"/>
      <c r="JZC296" s="1"/>
      <c r="JZD296" s="1"/>
      <c r="JZE296" s="1"/>
      <c r="JZF296" s="1"/>
      <c r="JZG296" s="1"/>
      <c r="JZH296" s="1"/>
      <c r="JZI296" s="1"/>
      <c r="JZJ296" s="1"/>
      <c r="JZK296" s="1"/>
      <c r="JZL296" s="1"/>
      <c r="JZM296" s="1"/>
      <c r="JZN296" s="1"/>
      <c r="JZO296" s="1"/>
      <c r="JZP296" s="1"/>
      <c r="JZQ296" s="1"/>
      <c r="JZR296" s="1"/>
      <c r="JZS296" s="1"/>
      <c r="JZT296" s="1"/>
      <c r="JZU296" s="1"/>
      <c r="JZV296" s="1"/>
      <c r="JZW296" s="1"/>
      <c r="JZX296" s="1"/>
      <c r="JZY296" s="1"/>
      <c r="JZZ296" s="1"/>
      <c r="KAA296" s="1"/>
      <c r="KAB296" s="1"/>
      <c r="KAC296" s="1"/>
      <c r="KAD296" s="1"/>
      <c r="KAE296" s="1"/>
      <c r="KAF296" s="1"/>
      <c r="KAG296" s="1"/>
      <c r="KAH296" s="1"/>
      <c r="KAI296" s="1"/>
      <c r="KAJ296" s="1"/>
      <c r="KAK296" s="1"/>
      <c r="KAL296" s="1"/>
      <c r="KAM296" s="1"/>
      <c r="KAN296" s="1"/>
      <c r="KAO296" s="1"/>
      <c r="KAP296" s="1"/>
      <c r="KAQ296" s="1"/>
      <c r="KAR296" s="1"/>
      <c r="KAS296" s="1"/>
      <c r="KAT296" s="1"/>
      <c r="KAU296" s="1"/>
      <c r="KAV296" s="1"/>
      <c r="KAW296" s="1"/>
      <c r="KAX296" s="1"/>
      <c r="KAY296" s="1"/>
      <c r="KAZ296" s="1"/>
      <c r="KBA296" s="1"/>
      <c r="KBB296" s="1"/>
      <c r="KBC296" s="1"/>
      <c r="KBD296" s="1"/>
      <c r="KBE296" s="1"/>
      <c r="KBF296" s="1"/>
      <c r="KBG296" s="1"/>
      <c r="KBH296" s="1"/>
      <c r="KBI296" s="1"/>
      <c r="KBJ296" s="1"/>
      <c r="KBK296" s="1"/>
      <c r="KBL296" s="1"/>
      <c r="KBM296" s="1"/>
      <c r="KBN296" s="1"/>
      <c r="KBO296" s="1"/>
      <c r="KBP296" s="1"/>
      <c r="KBQ296" s="1"/>
      <c r="KBR296" s="1"/>
      <c r="KBS296" s="1"/>
      <c r="KBT296" s="1"/>
      <c r="KBU296" s="1"/>
      <c r="KBV296" s="1"/>
      <c r="KBW296" s="1"/>
      <c r="KBX296" s="1"/>
      <c r="KBY296" s="1"/>
      <c r="KBZ296" s="1"/>
      <c r="KCA296" s="1"/>
      <c r="KCB296" s="1"/>
      <c r="KCC296" s="1"/>
      <c r="KCD296" s="1"/>
      <c r="KCE296" s="1"/>
      <c r="KCF296" s="1"/>
      <c r="KCG296" s="1"/>
      <c r="KCH296" s="1"/>
      <c r="KCI296" s="1"/>
      <c r="KCJ296" s="1"/>
      <c r="KCK296" s="1"/>
      <c r="KCL296" s="1"/>
      <c r="KCM296" s="1"/>
      <c r="KCN296" s="1"/>
      <c r="KCO296" s="1"/>
      <c r="KCP296" s="1"/>
      <c r="KCQ296" s="1"/>
      <c r="KCR296" s="1"/>
      <c r="KCS296" s="1"/>
      <c r="KCT296" s="1"/>
      <c r="KCU296" s="1"/>
      <c r="KCV296" s="1"/>
      <c r="KCW296" s="1"/>
      <c r="KCX296" s="1"/>
      <c r="KCY296" s="1"/>
      <c r="KCZ296" s="1"/>
      <c r="KDA296" s="1"/>
      <c r="KDB296" s="1"/>
      <c r="KDC296" s="1"/>
      <c r="KDD296" s="1"/>
      <c r="KDE296" s="1"/>
      <c r="KDF296" s="1"/>
      <c r="KDG296" s="1"/>
      <c r="KDH296" s="1"/>
      <c r="KDI296" s="1"/>
      <c r="KDJ296" s="1"/>
      <c r="KDK296" s="1"/>
      <c r="KDL296" s="1"/>
      <c r="KDM296" s="1"/>
      <c r="KDN296" s="1"/>
      <c r="KDO296" s="1"/>
      <c r="KDP296" s="1"/>
      <c r="KDQ296" s="1"/>
      <c r="KDR296" s="1"/>
      <c r="KDS296" s="1"/>
      <c r="KDT296" s="1"/>
      <c r="KDU296" s="1"/>
      <c r="KDV296" s="1"/>
      <c r="KDW296" s="1"/>
      <c r="KDX296" s="1"/>
      <c r="KDY296" s="1"/>
      <c r="KDZ296" s="1"/>
      <c r="KEA296" s="1"/>
      <c r="KEB296" s="1"/>
      <c r="KEC296" s="1"/>
      <c r="KED296" s="1"/>
      <c r="KEE296" s="1"/>
      <c r="KEF296" s="1"/>
      <c r="KEG296" s="1"/>
      <c r="KEH296" s="1"/>
      <c r="KEI296" s="1"/>
      <c r="KEJ296" s="1"/>
      <c r="KEK296" s="1"/>
      <c r="KEL296" s="1"/>
      <c r="KEM296" s="1"/>
      <c r="KEN296" s="1"/>
      <c r="KEO296" s="1"/>
      <c r="KEP296" s="1"/>
      <c r="KEQ296" s="1"/>
      <c r="KER296" s="1"/>
      <c r="KES296" s="1"/>
      <c r="KET296" s="1"/>
      <c r="KEU296" s="1"/>
      <c r="KEV296" s="1"/>
      <c r="KEW296" s="1"/>
      <c r="KEX296" s="1"/>
      <c r="KEY296" s="1"/>
      <c r="KEZ296" s="1"/>
      <c r="KFA296" s="1"/>
      <c r="KFB296" s="1"/>
      <c r="KFC296" s="1"/>
      <c r="KFD296" s="1"/>
      <c r="KFE296" s="1"/>
      <c r="KFF296" s="1"/>
      <c r="KFG296" s="1"/>
      <c r="KFH296" s="1"/>
      <c r="KFI296" s="1"/>
      <c r="KFJ296" s="1"/>
      <c r="KFK296" s="1"/>
      <c r="KFL296" s="1"/>
      <c r="KFM296" s="1"/>
      <c r="KFN296" s="1"/>
      <c r="KFO296" s="1"/>
      <c r="KFP296" s="1"/>
      <c r="KFQ296" s="1"/>
      <c r="KFR296" s="1"/>
      <c r="KFS296" s="1"/>
      <c r="KFT296" s="1"/>
      <c r="KFU296" s="1"/>
      <c r="KFV296" s="1"/>
      <c r="KFW296" s="1"/>
      <c r="KFX296" s="1"/>
      <c r="KFY296" s="1"/>
      <c r="KFZ296" s="1"/>
      <c r="KGA296" s="1"/>
      <c r="KGB296" s="1"/>
      <c r="KGC296" s="1"/>
      <c r="KGD296" s="1"/>
      <c r="KGE296" s="1"/>
      <c r="KGF296" s="1"/>
      <c r="KGG296" s="1"/>
      <c r="KGH296" s="1"/>
      <c r="KGI296" s="1"/>
      <c r="KGJ296" s="1"/>
      <c r="KGK296" s="1"/>
      <c r="KGL296" s="1"/>
      <c r="KGM296" s="1"/>
      <c r="KGN296" s="1"/>
      <c r="KGO296" s="1"/>
      <c r="KGP296" s="1"/>
      <c r="KGQ296" s="1"/>
      <c r="KGR296" s="1"/>
      <c r="KGS296" s="1"/>
      <c r="KGT296" s="1"/>
      <c r="KGU296" s="1"/>
      <c r="KGV296" s="1"/>
      <c r="KGW296" s="1"/>
      <c r="KGX296" s="1"/>
      <c r="KGY296" s="1"/>
      <c r="KGZ296" s="1"/>
      <c r="KHA296" s="1"/>
      <c r="KHB296" s="1"/>
      <c r="KHC296" s="1"/>
      <c r="KHD296" s="1"/>
      <c r="KHE296" s="1"/>
      <c r="KHF296" s="1"/>
      <c r="KHG296" s="1"/>
      <c r="KHH296" s="1"/>
      <c r="KHI296" s="1"/>
      <c r="KHJ296" s="1"/>
      <c r="KHK296" s="1"/>
      <c r="KHL296" s="1"/>
      <c r="KHM296" s="1"/>
      <c r="KHN296" s="1"/>
      <c r="KHO296" s="1"/>
      <c r="KHP296" s="1"/>
      <c r="KHQ296" s="1"/>
      <c r="KHR296" s="1"/>
      <c r="KHS296" s="1"/>
      <c r="KHT296" s="1"/>
      <c r="KHU296" s="1"/>
      <c r="KHV296" s="1"/>
      <c r="KHW296" s="1"/>
      <c r="KHX296" s="1"/>
      <c r="KHY296" s="1"/>
      <c r="KHZ296" s="1"/>
      <c r="KIA296" s="1"/>
      <c r="KIB296" s="1"/>
      <c r="KIC296" s="1"/>
      <c r="KID296" s="1"/>
      <c r="KIE296" s="1"/>
      <c r="KIF296" s="1"/>
      <c r="KIG296" s="1"/>
      <c r="KIH296" s="1"/>
      <c r="KII296" s="1"/>
      <c r="KIJ296" s="1"/>
      <c r="KIK296" s="1"/>
      <c r="KIL296" s="1"/>
      <c r="KIM296" s="1"/>
      <c r="KIN296" s="1"/>
      <c r="KIO296" s="1"/>
      <c r="KIP296" s="1"/>
      <c r="KIQ296" s="1"/>
      <c r="KIR296" s="1"/>
      <c r="KIS296" s="1"/>
      <c r="KIT296" s="1"/>
      <c r="KIU296" s="1"/>
      <c r="KIV296" s="1"/>
      <c r="KIW296" s="1"/>
      <c r="KIX296" s="1"/>
      <c r="KIY296" s="1"/>
      <c r="KIZ296" s="1"/>
      <c r="KJA296" s="1"/>
      <c r="KJB296" s="1"/>
      <c r="KJC296" s="1"/>
      <c r="KJD296" s="1"/>
      <c r="KJE296" s="1"/>
      <c r="KJF296" s="1"/>
      <c r="KJG296" s="1"/>
      <c r="KJH296" s="1"/>
      <c r="KJI296" s="1"/>
      <c r="KJJ296" s="1"/>
      <c r="KJK296" s="1"/>
      <c r="KJL296" s="1"/>
      <c r="KJM296" s="1"/>
      <c r="KJN296" s="1"/>
      <c r="KJO296" s="1"/>
      <c r="KJP296" s="1"/>
      <c r="KJQ296" s="1"/>
      <c r="KJR296" s="1"/>
      <c r="KJS296" s="1"/>
      <c r="KJT296" s="1"/>
      <c r="KJU296" s="1"/>
      <c r="KJV296" s="1"/>
      <c r="KJW296" s="1"/>
      <c r="KJX296" s="1"/>
      <c r="KJY296" s="1"/>
      <c r="KJZ296" s="1"/>
      <c r="KKA296" s="1"/>
      <c r="KKB296" s="1"/>
      <c r="KKC296" s="1"/>
      <c r="KKD296" s="1"/>
      <c r="KKE296" s="1"/>
      <c r="KKF296" s="1"/>
      <c r="KKG296" s="1"/>
      <c r="KKH296" s="1"/>
      <c r="KKI296" s="1"/>
      <c r="KKJ296" s="1"/>
      <c r="KKK296" s="1"/>
      <c r="KKL296" s="1"/>
      <c r="KKM296" s="1"/>
      <c r="KKN296" s="1"/>
      <c r="KKO296" s="1"/>
      <c r="KKP296" s="1"/>
      <c r="KKQ296" s="1"/>
      <c r="KKR296" s="1"/>
      <c r="KKS296" s="1"/>
      <c r="KKT296" s="1"/>
      <c r="KKU296" s="1"/>
      <c r="KKV296" s="1"/>
      <c r="KKW296" s="1"/>
      <c r="KKX296" s="1"/>
      <c r="KKY296" s="1"/>
      <c r="KKZ296" s="1"/>
      <c r="KLA296" s="1"/>
      <c r="KLB296" s="1"/>
      <c r="KLC296" s="1"/>
      <c r="KLD296" s="1"/>
      <c r="KLE296" s="1"/>
      <c r="KLF296" s="1"/>
      <c r="KLG296" s="1"/>
      <c r="KLH296" s="1"/>
      <c r="KLI296" s="1"/>
      <c r="KLJ296" s="1"/>
      <c r="KLK296" s="1"/>
      <c r="KLL296" s="1"/>
      <c r="KLM296" s="1"/>
      <c r="KLN296" s="1"/>
      <c r="KLO296" s="1"/>
      <c r="KLP296" s="1"/>
      <c r="KLQ296" s="1"/>
      <c r="KLR296" s="1"/>
      <c r="KLS296" s="1"/>
      <c r="KLT296" s="1"/>
      <c r="KLU296" s="1"/>
      <c r="KLV296" s="1"/>
      <c r="KLW296" s="1"/>
      <c r="KLX296" s="1"/>
      <c r="KLY296" s="1"/>
      <c r="KLZ296" s="1"/>
      <c r="KMA296" s="1"/>
      <c r="KMB296" s="1"/>
      <c r="KMC296" s="1"/>
      <c r="KMD296" s="1"/>
      <c r="KME296" s="1"/>
      <c r="KMF296" s="1"/>
      <c r="KMG296" s="1"/>
      <c r="KMH296" s="1"/>
      <c r="KMI296" s="1"/>
      <c r="KMJ296" s="1"/>
      <c r="KMK296" s="1"/>
      <c r="KML296" s="1"/>
      <c r="KMM296" s="1"/>
      <c r="KMN296" s="1"/>
      <c r="KMO296" s="1"/>
      <c r="KMP296" s="1"/>
      <c r="KMQ296" s="1"/>
      <c r="KMR296" s="1"/>
      <c r="KMS296" s="1"/>
      <c r="KMT296" s="1"/>
      <c r="KMU296" s="1"/>
      <c r="KMV296" s="1"/>
      <c r="KMW296" s="1"/>
      <c r="KMX296" s="1"/>
      <c r="KMY296" s="1"/>
      <c r="KMZ296" s="1"/>
      <c r="KNA296" s="1"/>
      <c r="KNB296" s="1"/>
      <c r="KNC296" s="1"/>
      <c r="KND296" s="1"/>
      <c r="KNE296" s="1"/>
      <c r="KNF296" s="1"/>
      <c r="KNG296" s="1"/>
      <c r="KNH296" s="1"/>
      <c r="KNI296" s="1"/>
      <c r="KNJ296" s="1"/>
      <c r="KNK296" s="1"/>
      <c r="KNL296" s="1"/>
      <c r="KNM296" s="1"/>
      <c r="KNN296" s="1"/>
      <c r="KNO296" s="1"/>
      <c r="KNP296" s="1"/>
      <c r="KNQ296" s="1"/>
      <c r="KNR296" s="1"/>
      <c r="KNS296" s="1"/>
      <c r="KNT296" s="1"/>
      <c r="KNU296" s="1"/>
      <c r="KNV296" s="1"/>
      <c r="KNW296" s="1"/>
      <c r="KNX296" s="1"/>
      <c r="KNY296" s="1"/>
      <c r="KNZ296" s="1"/>
      <c r="KOA296" s="1"/>
      <c r="KOB296" s="1"/>
      <c r="KOC296" s="1"/>
      <c r="KOD296" s="1"/>
      <c r="KOE296" s="1"/>
      <c r="KOF296" s="1"/>
      <c r="KOG296" s="1"/>
      <c r="KOH296" s="1"/>
      <c r="KOI296" s="1"/>
      <c r="KOJ296" s="1"/>
      <c r="KOK296" s="1"/>
      <c r="KOL296" s="1"/>
      <c r="KOM296" s="1"/>
      <c r="KON296" s="1"/>
      <c r="KOO296" s="1"/>
      <c r="KOP296" s="1"/>
      <c r="KOQ296" s="1"/>
      <c r="KOR296" s="1"/>
      <c r="KOS296" s="1"/>
      <c r="KOT296" s="1"/>
      <c r="KOU296" s="1"/>
      <c r="KOV296" s="1"/>
      <c r="KOW296" s="1"/>
      <c r="KOX296" s="1"/>
      <c r="KOY296" s="1"/>
      <c r="KOZ296" s="1"/>
      <c r="KPA296" s="1"/>
      <c r="KPB296" s="1"/>
      <c r="KPC296" s="1"/>
      <c r="KPD296" s="1"/>
      <c r="KPE296" s="1"/>
      <c r="KPF296" s="1"/>
      <c r="KPG296" s="1"/>
      <c r="KPH296" s="1"/>
      <c r="KPI296" s="1"/>
      <c r="KPJ296" s="1"/>
      <c r="KPK296" s="1"/>
      <c r="KPL296" s="1"/>
      <c r="KPM296" s="1"/>
      <c r="KPN296" s="1"/>
      <c r="KPO296" s="1"/>
      <c r="KPP296" s="1"/>
      <c r="KPQ296" s="1"/>
      <c r="KPR296" s="1"/>
      <c r="KPS296" s="1"/>
      <c r="KPT296" s="1"/>
      <c r="KPU296" s="1"/>
      <c r="KPV296" s="1"/>
      <c r="KPW296" s="1"/>
      <c r="KPX296" s="1"/>
      <c r="KPY296" s="1"/>
      <c r="KPZ296" s="1"/>
      <c r="KQA296" s="1"/>
      <c r="KQB296" s="1"/>
      <c r="KQC296" s="1"/>
      <c r="KQD296" s="1"/>
      <c r="KQE296" s="1"/>
      <c r="KQF296" s="1"/>
      <c r="KQG296" s="1"/>
      <c r="KQH296" s="1"/>
      <c r="KQI296" s="1"/>
      <c r="KQJ296" s="1"/>
      <c r="KQK296" s="1"/>
      <c r="KQL296" s="1"/>
      <c r="KQM296" s="1"/>
      <c r="KQN296" s="1"/>
      <c r="KQO296" s="1"/>
      <c r="KQP296" s="1"/>
      <c r="KQQ296" s="1"/>
      <c r="KQR296" s="1"/>
      <c r="KQS296" s="1"/>
      <c r="KQT296" s="1"/>
      <c r="KQU296" s="1"/>
      <c r="KQV296" s="1"/>
      <c r="KQW296" s="1"/>
      <c r="KQX296" s="1"/>
      <c r="KQY296" s="1"/>
      <c r="KQZ296" s="1"/>
      <c r="KRA296" s="1"/>
      <c r="KRB296" s="1"/>
      <c r="KRC296" s="1"/>
      <c r="KRD296" s="1"/>
      <c r="KRE296" s="1"/>
      <c r="KRF296" s="1"/>
      <c r="KRG296" s="1"/>
      <c r="KRH296" s="1"/>
      <c r="KRI296" s="1"/>
      <c r="KRJ296" s="1"/>
      <c r="KRK296" s="1"/>
      <c r="KRL296" s="1"/>
      <c r="KRM296" s="1"/>
      <c r="KRN296" s="1"/>
      <c r="KRO296" s="1"/>
      <c r="KRP296" s="1"/>
      <c r="KRQ296" s="1"/>
      <c r="KRR296" s="1"/>
      <c r="KRS296" s="1"/>
      <c r="KRT296" s="1"/>
      <c r="KRU296" s="1"/>
      <c r="KRV296" s="1"/>
      <c r="KRW296" s="1"/>
      <c r="KRX296" s="1"/>
      <c r="KRY296" s="1"/>
      <c r="KRZ296" s="1"/>
      <c r="KSA296" s="1"/>
      <c r="KSB296" s="1"/>
      <c r="KSC296" s="1"/>
      <c r="KSD296" s="1"/>
      <c r="KSE296" s="1"/>
      <c r="KSF296" s="1"/>
      <c r="KSG296" s="1"/>
      <c r="KSH296" s="1"/>
      <c r="KSI296" s="1"/>
      <c r="KSJ296" s="1"/>
      <c r="KSK296" s="1"/>
      <c r="KSL296" s="1"/>
      <c r="KSM296" s="1"/>
      <c r="KSN296" s="1"/>
      <c r="KSO296" s="1"/>
      <c r="KSP296" s="1"/>
      <c r="KSQ296" s="1"/>
      <c r="KSR296" s="1"/>
      <c r="KSS296" s="1"/>
      <c r="KST296" s="1"/>
      <c r="KSU296" s="1"/>
      <c r="KSV296" s="1"/>
      <c r="KSW296" s="1"/>
      <c r="KSX296" s="1"/>
      <c r="KSY296" s="1"/>
      <c r="KSZ296" s="1"/>
      <c r="KTA296" s="1"/>
      <c r="KTB296" s="1"/>
      <c r="KTC296" s="1"/>
      <c r="KTD296" s="1"/>
      <c r="KTE296" s="1"/>
      <c r="KTF296" s="1"/>
      <c r="KTG296" s="1"/>
      <c r="KTH296" s="1"/>
      <c r="KTI296" s="1"/>
      <c r="KTJ296" s="1"/>
      <c r="KTK296" s="1"/>
      <c r="KTL296" s="1"/>
      <c r="KTM296" s="1"/>
      <c r="KTN296" s="1"/>
      <c r="KTO296" s="1"/>
      <c r="KTP296" s="1"/>
      <c r="KTQ296" s="1"/>
      <c r="KTR296" s="1"/>
      <c r="KTS296" s="1"/>
      <c r="KTT296" s="1"/>
      <c r="KTU296" s="1"/>
      <c r="KTV296" s="1"/>
      <c r="KTW296" s="1"/>
      <c r="KTX296" s="1"/>
      <c r="KTY296" s="1"/>
      <c r="KTZ296" s="1"/>
      <c r="KUA296" s="1"/>
      <c r="KUB296" s="1"/>
      <c r="KUC296" s="1"/>
      <c r="KUD296" s="1"/>
      <c r="KUE296" s="1"/>
      <c r="KUF296" s="1"/>
      <c r="KUG296" s="1"/>
      <c r="KUH296" s="1"/>
      <c r="KUI296" s="1"/>
      <c r="KUJ296" s="1"/>
      <c r="KUK296" s="1"/>
      <c r="KUL296" s="1"/>
      <c r="KUM296" s="1"/>
      <c r="KUN296" s="1"/>
      <c r="KUO296" s="1"/>
      <c r="KUP296" s="1"/>
      <c r="KUQ296" s="1"/>
      <c r="KUR296" s="1"/>
      <c r="KUS296" s="1"/>
      <c r="KUT296" s="1"/>
      <c r="KUU296" s="1"/>
      <c r="KUV296" s="1"/>
      <c r="KUW296" s="1"/>
      <c r="KUX296" s="1"/>
      <c r="KUY296" s="1"/>
      <c r="KUZ296" s="1"/>
      <c r="KVA296" s="1"/>
      <c r="KVB296" s="1"/>
      <c r="KVC296" s="1"/>
      <c r="KVD296" s="1"/>
      <c r="KVE296" s="1"/>
      <c r="KVF296" s="1"/>
      <c r="KVG296" s="1"/>
      <c r="KVH296" s="1"/>
      <c r="KVI296" s="1"/>
      <c r="KVJ296" s="1"/>
      <c r="KVK296" s="1"/>
      <c r="KVL296" s="1"/>
      <c r="KVM296" s="1"/>
      <c r="KVN296" s="1"/>
      <c r="KVO296" s="1"/>
      <c r="KVP296" s="1"/>
      <c r="KVQ296" s="1"/>
      <c r="KVR296" s="1"/>
      <c r="KVS296" s="1"/>
      <c r="KVT296" s="1"/>
      <c r="KVU296" s="1"/>
      <c r="KVV296" s="1"/>
      <c r="KVW296" s="1"/>
      <c r="KVX296" s="1"/>
      <c r="KVY296" s="1"/>
      <c r="KVZ296" s="1"/>
      <c r="KWA296" s="1"/>
      <c r="KWB296" s="1"/>
      <c r="KWC296" s="1"/>
      <c r="KWD296" s="1"/>
      <c r="KWE296" s="1"/>
      <c r="KWF296" s="1"/>
      <c r="KWG296" s="1"/>
      <c r="KWH296" s="1"/>
      <c r="KWI296" s="1"/>
      <c r="KWJ296" s="1"/>
      <c r="KWK296" s="1"/>
      <c r="KWL296" s="1"/>
      <c r="KWM296" s="1"/>
      <c r="KWN296" s="1"/>
      <c r="KWO296" s="1"/>
      <c r="KWP296" s="1"/>
      <c r="KWQ296" s="1"/>
      <c r="KWR296" s="1"/>
      <c r="KWS296" s="1"/>
      <c r="KWT296" s="1"/>
      <c r="KWU296" s="1"/>
      <c r="KWV296" s="1"/>
      <c r="KWW296" s="1"/>
      <c r="KWX296" s="1"/>
      <c r="KWY296" s="1"/>
      <c r="KWZ296" s="1"/>
      <c r="KXA296" s="1"/>
      <c r="KXB296" s="1"/>
      <c r="KXC296" s="1"/>
      <c r="KXD296" s="1"/>
      <c r="KXE296" s="1"/>
      <c r="KXF296" s="1"/>
      <c r="KXG296" s="1"/>
      <c r="KXH296" s="1"/>
      <c r="KXI296" s="1"/>
      <c r="KXJ296" s="1"/>
      <c r="KXK296" s="1"/>
      <c r="KXL296" s="1"/>
      <c r="KXM296" s="1"/>
      <c r="KXN296" s="1"/>
      <c r="KXO296" s="1"/>
      <c r="KXP296" s="1"/>
      <c r="KXQ296" s="1"/>
      <c r="KXR296" s="1"/>
      <c r="KXS296" s="1"/>
      <c r="KXT296" s="1"/>
      <c r="KXU296" s="1"/>
      <c r="KXV296" s="1"/>
      <c r="KXW296" s="1"/>
      <c r="KXX296" s="1"/>
      <c r="KXY296" s="1"/>
      <c r="KXZ296" s="1"/>
      <c r="KYA296" s="1"/>
      <c r="KYB296" s="1"/>
      <c r="KYC296" s="1"/>
      <c r="KYD296" s="1"/>
      <c r="KYE296" s="1"/>
      <c r="KYF296" s="1"/>
      <c r="KYG296" s="1"/>
      <c r="KYH296" s="1"/>
      <c r="KYI296" s="1"/>
      <c r="KYJ296" s="1"/>
      <c r="KYK296" s="1"/>
      <c r="KYL296" s="1"/>
      <c r="KYM296" s="1"/>
      <c r="KYN296" s="1"/>
      <c r="KYO296" s="1"/>
      <c r="KYP296" s="1"/>
      <c r="KYQ296" s="1"/>
      <c r="KYR296" s="1"/>
      <c r="KYS296" s="1"/>
      <c r="KYT296" s="1"/>
      <c r="KYU296" s="1"/>
      <c r="KYV296" s="1"/>
      <c r="KYW296" s="1"/>
      <c r="KYX296" s="1"/>
      <c r="KYY296" s="1"/>
      <c r="KYZ296" s="1"/>
      <c r="KZA296" s="1"/>
      <c r="KZB296" s="1"/>
      <c r="KZC296" s="1"/>
      <c r="KZD296" s="1"/>
      <c r="KZE296" s="1"/>
      <c r="KZF296" s="1"/>
      <c r="KZG296" s="1"/>
      <c r="KZH296" s="1"/>
      <c r="KZI296" s="1"/>
      <c r="KZJ296" s="1"/>
      <c r="KZK296" s="1"/>
      <c r="KZL296" s="1"/>
      <c r="KZM296" s="1"/>
      <c r="KZN296" s="1"/>
      <c r="KZO296" s="1"/>
      <c r="KZP296" s="1"/>
      <c r="KZQ296" s="1"/>
      <c r="KZR296" s="1"/>
      <c r="KZS296" s="1"/>
      <c r="KZT296" s="1"/>
      <c r="KZU296" s="1"/>
      <c r="KZV296" s="1"/>
      <c r="KZW296" s="1"/>
      <c r="KZX296" s="1"/>
      <c r="KZY296" s="1"/>
      <c r="KZZ296" s="1"/>
      <c r="LAA296" s="1"/>
      <c r="LAB296" s="1"/>
      <c r="LAC296" s="1"/>
      <c r="LAD296" s="1"/>
      <c r="LAE296" s="1"/>
      <c r="LAF296" s="1"/>
      <c r="LAG296" s="1"/>
      <c r="LAH296" s="1"/>
      <c r="LAI296" s="1"/>
      <c r="LAJ296" s="1"/>
      <c r="LAK296" s="1"/>
      <c r="LAL296" s="1"/>
      <c r="LAM296" s="1"/>
      <c r="LAN296" s="1"/>
      <c r="LAO296" s="1"/>
      <c r="LAP296" s="1"/>
      <c r="LAQ296" s="1"/>
      <c r="LAR296" s="1"/>
      <c r="LAS296" s="1"/>
      <c r="LAT296" s="1"/>
      <c r="LAU296" s="1"/>
      <c r="LAV296" s="1"/>
      <c r="LAW296" s="1"/>
      <c r="LAX296" s="1"/>
      <c r="LAY296" s="1"/>
      <c r="LAZ296" s="1"/>
      <c r="LBA296" s="1"/>
      <c r="LBB296" s="1"/>
      <c r="LBC296" s="1"/>
      <c r="LBD296" s="1"/>
      <c r="LBE296" s="1"/>
      <c r="LBF296" s="1"/>
      <c r="LBG296" s="1"/>
      <c r="LBH296" s="1"/>
      <c r="LBI296" s="1"/>
      <c r="LBJ296" s="1"/>
      <c r="LBK296" s="1"/>
      <c r="LBL296" s="1"/>
      <c r="LBM296" s="1"/>
      <c r="LBN296" s="1"/>
      <c r="LBO296" s="1"/>
      <c r="LBP296" s="1"/>
      <c r="LBQ296" s="1"/>
      <c r="LBR296" s="1"/>
      <c r="LBS296" s="1"/>
      <c r="LBT296" s="1"/>
      <c r="LBU296" s="1"/>
      <c r="LBV296" s="1"/>
      <c r="LBW296" s="1"/>
      <c r="LBX296" s="1"/>
      <c r="LBY296" s="1"/>
      <c r="LBZ296" s="1"/>
      <c r="LCA296" s="1"/>
      <c r="LCB296" s="1"/>
      <c r="LCC296" s="1"/>
      <c r="LCD296" s="1"/>
      <c r="LCE296" s="1"/>
      <c r="LCF296" s="1"/>
      <c r="LCG296" s="1"/>
      <c r="LCH296" s="1"/>
      <c r="LCI296" s="1"/>
      <c r="LCJ296" s="1"/>
      <c r="LCK296" s="1"/>
      <c r="LCL296" s="1"/>
      <c r="LCM296" s="1"/>
      <c r="LCN296" s="1"/>
      <c r="LCO296" s="1"/>
      <c r="LCP296" s="1"/>
      <c r="LCQ296" s="1"/>
      <c r="LCR296" s="1"/>
      <c r="LCS296" s="1"/>
      <c r="LCT296" s="1"/>
      <c r="LCU296" s="1"/>
      <c r="LCV296" s="1"/>
      <c r="LCW296" s="1"/>
      <c r="LCX296" s="1"/>
      <c r="LCY296" s="1"/>
      <c r="LCZ296" s="1"/>
      <c r="LDA296" s="1"/>
      <c r="LDB296" s="1"/>
      <c r="LDC296" s="1"/>
      <c r="LDD296" s="1"/>
      <c r="LDE296" s="1"/>
      <c r="LDF296" s="1"/>
      <c r="LDG296" s="1"/>
      <c r="LDH296" s="1"/>
      <c r="LDI296" s="1"/>
      <c r="LDJ296" s="1"/>
      <c r="LDK296" s="1"/>
      <c r="LDL296" s="1"/>
      <c r="LDM296" s="1"/>
      <c r="LDN296" s="1"/>
      <c r="LDO296" s="1"/>
      <c r="LDP296" s="1"/>
      <c r="LDQ296" s="1"/>
      <c r="LDR296" s="1"/>
      <c r="LDS296" s="1"/>
      <c r="LDT296" s="1"/>
      <c r="LDU296" s="1"/>
      <c r="LDV296" s="1"/>
      <c r="LDW296" s="1"/>
      <c r="LDX296" s="1"/>
      <c r="LDY296" s="1"/>
      <c r="LDZ296" s="1"/>
      <c r="LEA296" s="1"/>
      <c r="LEB296" s="1"/>
      <c r="LEC296" s="1"/>
      <c r="LED296" s="1"/>
      <c r="LEE296" s="1"/>
      <c r="LEF296" s="1"/>
      <c r="LEG296" s="1"/>
      <c r="LEH296" s="1"/>
      <c r="LEI296" s="1"/>
      <c r="LEJ296" s="1"/>
      <c r="LEK296" s="1"/>
      <c r="LEL296" s="1"/>
      <c r="LEM296" s="1"/>
      <c r="LEN296" s="1"/>
      <c r="LEO296" s="1"/>
      <c r="LEP296" s="1"/>
      <c r="LEQ296" s="1"/>
      <c r="LER296" s="1"/>
      <c r="LES296" s="1"/>
      <c r="LET296" s="1"/>
      <c r="LEU296" s="1"/>
      <c r="LEV296" s="1"/>
      <c r="LEW296" s="1"/>
      <c r="LEX296" s="1"/>
      <c r="LEY296" s="1"/>
      <c r="LEZ296" s="1"/>
      <c r="LFA296" s="1"/>
      <c r="LFB296" s="1"/>
      <c r="LFC296" s="1"/>
      <c r="LFD296" s="1"/>
      <c r="LFE296" s="1"/>
      <c r="LFF296" s="1"/>
      <c r="LFG296" s="1"/>
      <c r="LFH296" s="1"/>
      <c r="LFI296" s="1"/>
      <c r="LFJ296" s="1"/>
      <c r="LFK296" s="1"/>
      <c r="LFL296" s="1"/>
      <c r="LFM296" s="1"/>
      <c r="LFN296" s="1"/>
      <c r="LFO296" s="1"/>
      <c r="LFP296" s="1"/>
      <c r="LFQ296" s="1"/>
      <c r="LFR296" s="1"/>
      <c r="LFS296" s="1"/>
      <c r="LFT296" s="1"/>
      <c r="LFU296" s="1"/>
      <c r="LFV296" s="1"/>
      <c r="LFW296" s="1"/>
      <c r="LFX296" s="1"/>
      <c r="LFY296" s="1"/>
      <c r="LFZ296" s="1"/>
      <c r="LGA296" s="1"/>
      <c r="LGB296" s="1"/>
      <c r="LGC296" s="1"/>
      <c r="LGD296" s="1"/>
      <c r="LGE296" s="1"/>
      <c r="LGF296" s="1"/>
      <c r="LGG296" s="1"/>
      <c r="LGH296" s="1"/>
      <c r="LGI296" s="1"/>
      <c r="LGJ296" s="1"/>
      <c r="LGK296" s="1"/>
      <c r="LGL296" s="1"/>
      <c r="LGM296" s="1"/>
      <c r="LGN296" s="1"/>
      <c r="LGO296" s="1"/>
      <c r="LGP296" s="1"/>
      <c r="LGQ296" s="1"/>
      <c r="LGR296" s="1"/>
      <c r="LGS296" s="1"/>
      <c r="LGT296" s="1"/>
      <c r="LGU296" s="1"/>
      <c r="LGV296" s="1"/>
      <c r="LGW296" s="1"/>
      <c r="LGX296" s="1"/>
      <c r="LGY296" s="1"/>
      <c r="LGZ296" s="1"/>
      <c r="LHA296" s="1"/>
      <c r="LHB296" s="1"/>
      <c r="LHC296" s="1"/>
      <c r="LHD296" s="1"/>
      <c r="LHE296" s="1"/>
      <c r="LHF296" s="1"/>
      <c r="LHG296" s="1"/>
      <c r="LHH296" s="1"/>
      <c r="LHI296" s="1"/>
      <c r="LHJ296" s="1"/>
      <c r="LHK296" s="1"/>
      <c r="LHL296" s="1"/>
      <c r="LHM296" s="1"/>
      <c r="LHN296" s="1"/>
      <c r="LHO296" s="1"/>
      <c r="LHP296" s="1"/>
      <c r="LHQ296" s="1"/>
      <c r="LHR296" s="1"/>
      <c r="LHS296" s="1"/>
      <c r="LHT296" s="1"/>
      <c r="LHU296" s="1"/>
      <c r="LHV296" s="1"/>
      <c r="LHW296" s="1"/>
      <c r="LHX296" s="1"/>
      <c r="LHY296" s="1"/>
      <c r="LHZ296" s="1"/>
      <c r="LIA296" s="1"/>
      <c r="LIB296" s="1"/>
      <c r="LIC296" s="1"/>
      <c r="LID296" s="1"/>
      <c r="LIE296" s="1"/>
      <c r="LIF296" s="1"/>
      <c r="LIG296" s="1"/>
      <c r="LIH296" s="1"/>
      <c r="LII296" s="1"/>
      <c r="LIJ296" s="1"/>
      <c r="LIK296" s="1"/>
      <c r="LIL296" s="1"/>
      <c r="LIM296" s="1"/>
      <c r="LIN296" s="1"/>
      <c r="LIO296" s="1"/>
      <c r="LIP296" s="1"/>
      <c r="LIQ296" s="1"/>
      <c r="LIR296" s="1"/>
      <c r="LIS296" s="1"/>
      <c r="LIT296" s="1"/>
      <c r="LIU296" s="1"/>
      <c r="LIV296" s="1"/>
      <c r="LIW296" s="1"/>
      <c r="LIX296" s="1"/>
      <c r="LIY296" s="1"/>
      <c r="LIZ296" s="1"/>
      <c r="LJA296" s="1"/>
      <c r="LJB296" s="1"/>
      <c r="LJC296" s="1"/>
      <c r="LJD296" s="1"/>
      <c r="LJE296" s="1"/>
      <c r="LJF296" s="1"/>
      <c r="LJG296" s="1"/>
      <c r="LJH296" s="1"/>
      <c r="LJI296" s="1"/>
      <c r="LJJ296" s="1"/>
      <c r="LJK296" s="1"/>
      <c r="LJL296" s="1"/>
      <c r="LJM296" s="1"/>
      <c r="LJN296" s="1"/>
      <c r="LJO296" s="1"/>
      <c r="LJP296" s="1"/>
      <c r="LJQ296" s="1"/>
      <c r="LJR296" s="1"/>
      <c r="LJS296" s="1"/>
      <c r="LJT296" s="1"/>
      <c r="LJU296" s="1"/>
      <c r="LJV296" s="1"/>
      <c r="LJW296" s="1"/>
      <c r="LJX296" s="1"/>
      <c r="LJY296" s="1"/>
      <c r="LJZ296" s="1"/>
      <c r="LKA296" s="1"/>
      <c r="LKB296" s="1"/>
      <c r="LKC296" s="1"/>
      <c r="LKD296" s="1"/>
      <c r="LKE296" s="1"/>
      <c r="LKF296" s="1"/>
      <c r="LKG296" s="1"/>
      <c r="LKH296" s="1"/>
      <c r="LKI296" s="1"/>
      <c r="LKJ296" s="1"/>
      <c r="LKK296" s="1"/>
      <c r="LKL296" s="1"/>
      <c r="LKM296" s="1"/>
      <c r="LKN296" s="1"/>
      <c r="LKO296" s="1"/>
      <c r="LKP296" s="1"/>
      <c r="LKQ296" s="1"/>
      <c r="LKR296" s="1"/>
      <c r="LKS296" s="1"/>
      <c r="LKT296" s="1"/>
      <c r="LKU296" s="1"/>
      <c r="LKV296" s="1"/>
      <c r="LKW296" s="1"/>
      <c r="LKX296" s="1"/>
      <c r="LKY296" s="1"/>
      <c r="LKZ296" s="1"/>
      <c r="LLA296" s="1"/>
      <c r="LLB296" s="1"/>
      <c r="LLC296" s="1"/>
      <c r="LLD296" s="1"/>
      <c r="LLE296" s="1"/>
      <c r="LLF296" s="1"/>
      <c r="LLG296" s="1"/>
      <c r="LLH296" s="1"/>
      <c r="LLI296" s="1"/>
      <c r="LLJ296" s="1"/>
      <c r="LLK296" s="1"/>
      <c r="LLL296" s="1"/>
      <c r="LLM296" s="1"/>
      <c r="LLN296" s="1"/>
      <c r="LLO296" s="1"/>
      <c r="LLP296" s="1"/>
      <c r="LLQ296" s="1"/>
      <c r="LLR296" s="1"/>
      <c r="LLS296" s="1"/>
      <c r="LLT296" s="1"/>
      <c r="LLU296" s="1"/>
      <c r="LLV296" s="1"/>
      <c r="LLW296" s="1"/>
      <c r="LLX296" s="1"/>
      <c r="LLY296" s="1"/>
      <c r="LLZ296" s="1"/>
      <c r="LMA296" s="1"/>
      <c r="LMB296" s="1"/>
      <c r="LMC296" s="1"/>
      <c r="LMD296" s="1"/>
      <c r="LME296" s="1"/>
      <c r="LMF296" s="1"/>
      <c r="LMG296" s="1"/>
      <c r="LMH296" s="1"/>
      <c r="LMI296" s="1"/>
      <c r="LMJ296" s="1"/>
      <c r="LMK296" s="1"/>
      <c r="LML296" s="1"/>
      <c r="LMM296" s="1"/>
      <c r="LMN296" s="1"/>
      <c r="LMO296" s="1"/>
      <c r="LMP296" s="1"/>
      <c r="LMQ296" s="1"/>
      <c r="LMR296" s="1"/>
      <c r="LMS296" s="1"/>
      <c r="LMT296" s="1"/>
      <c r="LMU296" s="1"/>
      <c r="LMV296" s="1"/>
      <c r="LMW296" s="1"/>
      <c r="LMX296" s="1"/>
      <c r="LMY296" s="1"/>
      <c r="LMZ296" s="1"/>
      <c r="LNA296" s="1"/>
      <c r="LNB296" s="1"/>
      <c r="LNC296" s="1"/>
      <c r="LND296" s="1"/>
      <c r="LNE296" s="1"/>
      <c r="LNF296" s="1"/>
      <c r="LNG296" s="1"/>
      <c r="LNH296" s="1"/>
      <c r="LNI296" s="1"/>
      <c r="LNJ296" s="1"/>
      <c r="LNK296" s="1"/>
      <c r="LNL296" s="1"/>
      <c r="LNM296" s="1"/>
      <c r="LNN296" s="1"/>
      <c r="LNO296" s="1"/>
      <c r="LNP296" s="1"/>
      <c r="LNQ296" s="1"/>
      <c r="LNR296" s="1"/>
      <c r="LNS296" s="1"/>
      <c r="LNT296" s="1"/>
      <c r="LNU296" s="1"/>
      <c r="LNV296" s="1"/>
      <c r="LNW296" s="1"/>
      <c r="LNX296" s="1"/>
      <c r="LNY296" s="1"/>
      <c r="LNZ296" s="1"/>
      <c r="LOA296" s="1"/>
      <c r="LOB296" s="1"/>
      <c r="LOC296" s="1"/>
      <c r="LOD296" s="1"/>
      <c r="LOE296" s="1"/>
      <c r="LOF296" s="1"/>
      <c r="LOG296" s="1"/>
      <c r="LOH296" s="1"/>
      <c r="LOI296" s="1"/>
      <c r="LOJ296" s="1"/>
      <c r="LOK296" s="1"/>
      <c r="LOL296" s="1"/>
      <c r="LOM296" s="1"/>
      <c r="LON296" s="1"/>
      <c r="LOO296" s="1"/>
      <c r="LOP296" s="1"/>
      <c r="LOQ296" s="1"/>
      <c r="LOR296" s="1"/>
      <c r="LOS296" s="1"/>
      <c r="LOT296" s="1"/>
      <c r="LOU296" s="1"/>
      <c r="LOV296" s="1"/>
      <c r="LOW296" s="1"/>
      <c r="LOX296" s="1"/>
      <c r="LOY296" s="1"/>
      <c r="LOZ296" s="1"/>
      <c r="LPA296" s="1"/>
      <c r="LPB296" s="1"/>
      <c r="LPC296" s="1"/>
      <c r="LPD296" s="1"/>
      <c r="LPE296" s="1"/>
      <c r="LPF296" s="1"/>
      <c r="LPG296" s="1"/>
      <c r="LPH296" s="1"/>
      <c r="LPI296" s="1"/>
      <c r="LPJ296" s="1"/>
      <c r="LPK296" s="1"/>
      <c r="LPL296" s="1"/>
      <c r="LPM296" s="1"/>
      <c r="LPN296" s="1"/>
      <c r="LPO296" s="1"/>
      <c r="LPP296" s="1"/>
      <c r="LPQ296" s="1"/>
      <c r="LPR296" s="1"/>
      <c r="LPS296" s="1"/>
      <c r="LPT296" s="1"/>
      <c r="LPU296" s="1"/>
      <c r="LPV296" s="1"/>
      <c r="LPW296" s="1"/>
      <c r="LPX296" s="1"/>
      <c r="LPY296" s="1"/>
      <c r="LPZ296" s="1"/>
      <c r="LQA296" s="1"/>
      <c r="LQB296" s="1"/>
      <c r="LQC296" s="1"/>
      <c r="LQD296" s="1"/>
      <c r="LQE296" s="1"/>
      <c r="LQF296" s="1"/>
      <c r="LQG296" s="1"/>
      <c r="LQH296" s="1"/>
      <c r="LQI296" s="1"/>
      <c r="LQJ296" s="1"/>
      <c r="LQK296" s="1"/>
      <c r="LQL296" s="1"/>
      <c r="LQM296" s="1"/>
      <c r="LQN296" s="1"/>
      <c r="LQO296" s="1"/>
      <c r="LQP296" s="1"/>
      <c r="LQQ296" s="1"/>
      <c r="LQR296" s="1"/>
      <c r="LQS296" s="1"/>
      <c r="LQT296" s="1"/>
      <c r="LQU296" s="1"/>
      <c r="LQV296" s="1"/>
      <c r="LQW296" s="1"/>
      <c r="LQX296" s="1"/>
      <c r="LQY296" s="1"/>
      <c r="LQZ296" s="1"/>
      <c r="LRA296" s="1"/>
      <c r="LRB296" s="1"/>
      <c r="LRC296" s="1"/>
      <c r="LRD296" s="1"/>
      <c r="LRE296" s="1"/>
      <c r="LRF296" s="1"/>
      <c r="LRG296" s="1"/>
      <c r="LRH296" s="1"/>
      <c r="LRI296" s="1"/>
      <c r="LRJ296" s="1"/>
      <c r="LRK296" s="1"/>
      <c r="LRL296" s="1"/>
      <c r="LRM296" s="1"/>
      <c r="LRN296" s="1"/>
      <c r="LRO296" s="1"/>
      <c r="LRP296" s="1"/>
      <c r="LRQ296" s="1"/>
      <c r="LRR296" s="1"/>
      <c r="LRS296" s="1"/>
      <c r="LRT296" s="1"/>
      <c r="LRU296" s="1"/>
      <c r="LRV296" s="1"/>
      <c r="LRW296" s="1"/>
      <c r="LRX296" s="1"/>
      <c r="LRY296" s="1"/>
      <c r="LRZ296" s="1"/>
      <c r="LSA296" s="1"/>
      <c r="LSB296" s="1"/>
      <c r="LSC296" s="1"/>
      <c r="LSD296" s="1"/>
      <c r="LSE296" s="1"/>
      <c r="LSF296" s="1"/>
      <c r="LSG296" s="1"/>
      <c r="LSH296" s="1"/>
      <c r="LSI296" s="1"/>
      <c r="LSJ296" s="1"/>
      <c r="LSK296" s="1"/>
      <c r="LSL296" s="1"/>
      <c r="LSM296" s="1"/>
      <c r="LSN296" s="1"/>
      <c r="LSO296" s="1"/>
      <c r="LSP296" s="1"/>
      <c r="LSQ296" s="1"/>
      <c r="LSR296" s="1"/>
      <c r="LSS296" s="1"/>
      <c r="LST296" s="1"/>
      <c r="LSU296" s="1"/>
      <c r="LSV296" s="1"/>
      <c r="LSW296" s="1"/>
      <c r="LSX296" s="1"/>
      <c r="LSY296" s="1"/>
      <c r="LSZ296" s="1"/>
      <c r="LTA296" s="1"/>
      <c r="LTB296" s="1"/>
      <c r="LTC296" s="1"/>
      <c r="LTD296" s="1"/>
      <c r="LTE296" s="1"/>
      <c r="LTF296" s="1"/>
      <c r="LTG296" s="1"/>
      <c r="LTH296" s="1"/>
      <c r="LTI296" s="1"/>
      <c r="LTJ296" s="1"/>
      <c r="LTK296" s="1"/>
      <c r="LTL296" s="1"/>
      <c r="LTM296" s="1"/>
      <c r="LTN296" s="1"/>
      <c r="LTO296" s="1"/>
      <c r="LTP296" s="1"/>
      <c r="LTQ296" s="1"/>
      <c r="LTR296" s="1"/>
      <c r="LTS296" s="1"/>
      <c r="LTT296" s="1"/>
      <c r="LTU296" s="1"/>
      <c r="LTV296" s="1"/>
      <c r="LTW296" s="1"/>
      <c r="LTX296" s="1"/>
      <c r="LTY296" s="1"/>
      <c r="LTZ296" s="1"/>
      <c r="LUA296" s="1"/>
      <c r="LUB296" s="1"/>
      <c r="LUC296" s="1"/>
      <c r="LUD296" s="1"/>
      <c r="LUE296" s="1"/>
      <c r="LUF296" s="1"/>
      <c r="LUG296" s="1"/>
      <c r="LUH296" s="1"/>
      <c r="LUI296" s="1"/>
      <c r="LUJ296" s="1"/>
      <c r="LUK296" s="1"/>
      <c r="LUL296" s="1"/>
      <c r="LUM296" s="1"/>
      <c r="LUN296" s="1"/>
      <c r="LUO296" s="1"/>
      <c r="LUP296" s="1"/>
      <c r="LUQ296" s="1"/>
      <c r="LUR296" s="1"/>
      <c r="LUS296" s="1"/>
      <c r="LUT296" s="1"/>
      <c r="LUU296" s="1"/>
      <c r="LUV296" s="1"/>
      <c r="LUW296" s="1"/>
      <c r="LUX296" s="1"/>
      <c r="LUY296" s="1"/>
      <c r="LUZ296" s="1"/>
      <c r="LVA296" s="1"/>
      <c r="LVB296" s="1"/>
      <c r="LVC296" s="1"/>
      <c r="LVD296" s="1"/>
      <c r="LVE296" s="1"/>
      <c r="LVF296" s="1"/>
      <c r="LVG296" s="1"/>
      <c r="LVH296" s="1"/>
      <c r="LVI296" s="1"/>
      <c r="LVJ296" s="1"/>
      <c r="LVK296" s="1"/>
      <c r="LVL296" s="1"/>
      <c r="LVM296" s="1"/>
      <c r="LVN296" s="1"/>
      <c r="LVO296" s="1"/>
      <c r="LVP296" s="1"/>
      <c r="LVQ296" s="1"/>
      <c r="LVR296" s="1"/>
      <c r="LVS296" s="1"/>
      <c r="LVT296" s="1"/>
      <c r="LVU296" s="1"/>
      <c r="LVV296" s="1"/>
      <c r="LVW296" s="1"/>
      <c r="LVX296" s="1"/>
      <c r="LVY296" s="1"/>
      <c r="LVZ296" s="1"/>
      <c r="LWA296" s="1"/>
      <c r="LWB296" s="1"/>
      <c r="LWC296" s="1"/>
      <c r="LWD296" s="1"/>
      <c r="LWE296" s="1"/>
      <c r="LWF296" s="1"/>
      <c r="LWG296" s="1"/>
      <c r="LWH296" s="1"/>
      <c r="LWI296" s="1"/>
      <c r="LWJ296" s="1"/>
      <c r="LWK296" s="1"/>
      <c r="LWL296" s="1"/>
      <c r="LWM296" s="1"/>
      <c r="LWN296" s="1"/>
      <c r="LWO296" s="1"/>
      <c r="LWP296" s="1"/>
      <c r="LWQ296" s="1"/>
      <c r="LWR296" s="1"/>
      <c r="LWS296" s="1"/>
      <c r="LWT296" s="1"/>
      <c r="LWU296" s="1"/>
      <c r="LWV296" s="1"/>
      <c r="LWW296" s="1"/>
      <c r="LWX296" s="1"/>
      <c r="LWY296" s="1"/>
      <c r="LWZ296" s="1"/>
      <c r="LXA296" s="1"/>
      <c r="LXB296" s="1"/>
      <c r="LXC296" s="1"/>
      <c r="LXD296" s="1"/>
      <c r="LXE296" s="1"/>
      <c r="LXF296" s="1"/>
      <c r="LXG296" s="1"/>
      <c r="LXH296" s="1"/>
      <c r="LXI296" s="1"/>
      <c r="LXJ296" s="1"/>
      <c r="LXK296" s="1"/>
      <c r="LXL296" s="1"/>
      <c r="LXM296" s="1"/>
      <c r="LXN296" s="1"/>
      <c r="LXO296" s="1"/>
      <c r="LXP296" s="1"/>
      <c r="LXQ296" s="1"/>
      <c r="LXR296" s="1"/>
      <c r="LXS296" s="1"/>
      <c r="LXT296" s="1"/>
      <c r="LXU296" s="1"/>
      <c r="LXV296" s="1"/>
      <c r="LXW296" s="1"/>
      <c r="LXX296" s="1"/>
      <c r="LXY296" s="1"/>
      <c r="LXZ296" s="1"/>
      <c r="LYA296" s="1"/>
      <c r="LYB296" s="1"/>
      <c r="LYC296" s="1"/>
      <c r="LYD296" s="1"/>
      <c r="LYE296" s="1"/>
      <c r="LYF296" s="1"/>
      <c r="LYG296" s="1"/>
      <c r="LYH296" s="1"/>
      <c r="LYI296" s="1"/>
      <c r="LYJ296" s="1"/>
      <c r="LYK296" s="1"/>
      <c r="LYL296" s="1"/>
      <c r="LYM296" s="1"/>
      <c r="LYN296" s="1"/>
      <c r="LYO296" s="1"/>
      <c r="LYP296" s="1"/>
      <c r="LYQ296" s="1"/>
      <c r="LYR296" s="1"/>
      <c r="LYS296" s="1"/>
      <c r="LYT296" s="1"/>
      <c r="LYU296" s="1"/>
      <c r="LYV296" s="1"/>
      <c r="LYW296" s="1"/>
      <c r="LYX296" s="1"/>
      <c r="LYY296" s="1"/>
      <c r="LYZ296" s="1"/>
      <c r="LZA296" s="1"/>
      <c r="LZB296" s="1"/>
      <c r="LZC296" s="1"/>
      <c r="LZD296" s="1"/>
      <c r="LZE296" s="1"/>
      <c r="LZF296" s="1"/>
      <c r="LZG296" s="1"/>
      <c r="LZH296" s="1"/>
      <c r="LZI296" s="1"/>
      <c r="LZJ296" s="1"/>
      <c r="LZK296" s="1"/>
      <c r="LZL296" s="1"/>
      <c r="LZM296" s="1"/>
      <c r="LZN296" s="1"/>
      <c r="LZO296" s="1"/>
      <c r="LZP296" s="1"/>
      <c r="LZQ296" s="1"/>
      <c r="LZR296" s="1"/>
      <c r="LZS296" s="1"/>
      <c r="LZT296" s="1"/>
      <c r="LZU296" s="1"/>
      <c r="LZV296" s="1"/>
      <c r="LZW296" s="1"/>
      <c r="LZX296" s="1"/>
      <c r="LZY296" s="1"/>
      <c r="LZZ296" s="1"/>
      <c r="MAA296" s="1"/>
      <c r="MAB296" s="1"/>
      <c r="MAC296" s="1"/>
      <c r="MAD296" s="1"/>
      <c r="MAE296" s="1"/>
      <c r="MAF296" s="1"/>
      <c r="MAG296" s="1"/>
      <c r="MAH296" s="1"/>
      <c r="MAI296" s="1"/>
      <c r="MAJ296" s="1"/>
      <c r="MAK296" s="1"/>
      <c r="MAL296" s="1"/>
      <c r="MAM296" s="1"/>
      <c r="MAN296" s="1"/>
      <c r="MAO296" s="1"/>
      <c r="MAP296" s="1"/>
      <c r="MAQ296" s="1"/>
      <c r="MAR296" s="1"/>
      <c r="MAS296" s="1"/>
      <c r="MAT296" s="1"/>
      <c r="MAU296" s="1"/>
      <c r="MAV296" s="1"/>
      <c r="MAW296" s="1"/>
      <c r="MAX296" s="1"/>
      <c r="MAY296" s="1"/>
      <c r="MAZ296" s="1"/>
      <c r="MBA296" s="1"/>
      <c r="MBB296" s="1"/>
      <c r="MBC296" s="1"/>
      <c r="MBD296" s="1"/>
      <c r="MBE296" s="1"/>
      <c r="MBF296" s="1"/>
      <c r="MBG296" s="1"/>
      <c r="MBH296" s="1"/>
      <c r="MBI296" s="1"/>
      <c r="MBJ296" s="1"/>
      <c r="MBK296" s="1"/>
      <c r="MBL296" s="1"/>
      <c r="MBM296" s="1"/>
      <c r="MBN296" s="1"/>
      <c r="MBO296" s="1"/>
      <c r="MBP296" s="1"/>
      <c r="MBQ296" s="1"/>
      <c r="MBR296" s="1"/>
      <c r="MBS296" s="1"/>
      <c r="MBT296" s="1"/>
      <c r="MBU296" s="1"/>
      <c r="MBV296" s="1"/>
      <c r="MBW296" s="1"/>
      <c r="MBX296" s="1"/>
      <c r="MBY296" s="1"/>
      <c r="MBZ296" s="1"/>
      <c r="MCA296" s="1"/>
      <c r="MCB296" s="1"/>
      <c r="MCC296" s="1"/>
      <c r="MCD296" s="1"/>
      <c r="MCE296" s="1"/>
      <c r="MCF296" s="1"/>
      <c r="MCG296" s="1"/>
      <c r="MCH296" s="1"/>
      <c r="MCI296" s="1"/>
      <c r="MCJ296" s="1"/>
      <c r="MCK296" s="1"/>
      <c r="MCL296" s="1"/>
      <c r="MCM296" s="1"/>
      <c r="MCN296" s="1"/>
      <c r="MCO296" s="1"/>
      <c r="MCP296" s="1"/>
      <c r="MCQ296" s="1"/>
      <c r="MCR296" s="1"/>
      <c r="MCS296" s="1"/>
      <c r="MCT296" s="1"/>
      <c r="MCU296" s="1"/>
      <c r="MCV296" s="1"/>
      <c r="MCW296" s="1"/>
      <c r="MCX296" s="1"/>
      <c r="MCY296" s="1"/>
      <c r="MCZ296" s="1"/>
      <c r="MDA296" s="1"/>
      <c r="MDB296" s="1"/>
      <c r="MDC296" s="1"/>
      <c r="MDD296" s="1"/>
      <c r="MDE296" s="1"/>
      <c r="MDF296" s="1"/>
      <c r="MDG296" s="1"/>
      <c r="MDH296" s="1"/>
      <c r="MDI296" s="1"/>
      <c r="MDJ296" s="1"/>
      <c r="MDK296" s="1"/>
      <c r="MDL296" s="1"/>
      <c r="MDM296" s="1"/>
      <c r="MDN296" s="1"/>
      <c r="MDO296" s="1"/>
      <c r="MDP296" s="1"/>
      <c r="MDQ296" s="1"/>
      <c r="MDR296" s="1"/>
      <c r="MDS296" s="1"/>
      <c r="MDT296" s="1"/>
      <c r="MDU296" s="1"/>
      <c r="MDV296" s="1"/>
      <c r="MDW296" s="1"/>
      <c r="MDX296" s="1"/>
      <c r="MDY296" s="1"/>
      <c r="MDZ296" s="1"/>
      <c r="MEA296" s="1"/>
      <c r="MEB296" s="1"/>
      <c r="MEC296" s="1"/>
      <c r="MED296" s="1"/>
      <c r="MEE296" s="1"/>
      <c r="MEF296" s="1"/>
      <c r="MEG296" s="1"/>
      <c r="MEH296" s="1"/>
      <c r="MEI296" s="1"/>
      <c r="MEJ296" s="1"/>
      <c r="MEK296" s="1"/>
      <c r="MEL296" s="1"/>
      <c r="MEM296" s="1"/>
      <c r="MEN296" s="1"/>
      <c r="MEO296" s="1"/>
      <c r="MEP296" s="1"/>
      <c r="MEQ296" s="1"/>
      <c r="MER296" s="1"/>
      <c r="MES296" s="1"/>
      <c r="MET296" s="1"/>
      <c r="MEU296" s="1"/>
      <c r="MEV296" s="1"/>
      <c r="MEW296" s="1"/>
      <c r="MEX296" s="1"/>
      <c r="MEY296" s="1"/>
      <c r="MEZ296" s="1"/>
      <c r="MFA296" s="1"/>
      <c r="MFB296" s="1"/>
      <c r="MFC296" s="1"/>
      <c r="MFD296" s="1"/>
      <c r="MFE296" s="1"/>
      <c r="MFF296" s="1"/>
      <c r="MFG296" s="1"/>
      <c r="MFH296" s="1"/>
      <c r="MFI296" s="1"/>
      <c r="MFJ296" s="1"/>
      <c r="MFK296" s="1"/>
      <c r="MFL296" s="1"/>
      <c r="MFM296" s="1"/>
      <c r="MFN296" s="1"/>
      <c r="MFO296" s="1"/>
      <c r="MFP296" s="1"/>
      <c r="MFQ296" s="1"/>
      <c r="MFR296" s="1"/>
      <c r="MFS296" s="1"/>
      <c r="MFT296" s="1"/>
      <c r="MFU296" s="1"/>
      <c r="MFV296" s="1"/>
      <c r="MFW296" s="1"/>
      <c r="MFX296" s="1"/>
      <c r="MFY296" s="1"/>
      <c r="MFZ296" s="1"/>
      <c r="MGA296" s="1"/>
      <c r="MGB296" s="1"/>
      <c r="MGC296" s="1"/>
      <c r="MGD296" s="1"/>
      <c r="MGE296" s="1"/>
      <c r="MGF296" s="1"/>
      <c r="MGG296" s="1"/>
      <c r="MGH296" s="1"/>
      <c r="MGI296" s="1"/>
      <c r="MGJ296" s="1"/>
      <c r="MGK296" s="1"/>
      <c r="MGL296" s="1"/>
      <c r="MGM296" s="1"/>
      <c r="MGN296" s="1"/>
      <c r="MGO296" s="1"/>
      <c r="MGP296" s="1"/>
      <c r="MGQ296" s="1"/>
      <c r="MGR296" s="1"/>
      <c r="MGS296" s="1"/>
      <c r="MGT296" s="1"/>
      <c r="MGU296" s="1"/>
      <c r="MGV296" s="1"/>
      <c r="MGW296" s="1"/>
      <c r="MGX296" s="1"/>
      <c r="MGY296" s="1"/>
      <c r="MGZ296" s="1"/>
      <c r="MHA296" s="1"/>
      <c r="MHB296" s="1"/>
      <c r="MHC296" s="1"/>
      <c r="MHD296" s="1"/>
      <c r="MHE296" s="1"/>
      <c r="MHF296" s="1"/>
      <c r="MHG296" s="1"/>
      <c r="MHH296" s="1"/>
      <c r="MHI296" s="1"/>
      <c r="MHJ296" s="1"/>
      <c r="MHK296" s="1"/>
      <c r="MHL296" s="1"/>
      <c r="MHM296" s="1"/>
      <c r="MHN296" s="1"/>
      <c r="MHO296" s="1"/>
      <c r="MHP296" s="1"/>
      <c r="MHQ296" s="1"/>
      <c r="MHR296" s="1"/>
      <c r="MHS296" s="1"/>
      <c r="MHT296" s="1"/>
      <c r="MHU296" s="1"/>
      <c r="MHV296" s="1"/>
      <c r="MHW296" s="1"/>
      <c r="MHX296" s="1"/>
      <c r="MHY296" s="1"/>
      <c r="MHZ296" s="1"/>
      <c r="MIA296" s="1"/>
      <c r="MIB296" s="1"/>
      <c r="MIC296" s="1"/>
      <c r="MID296" s="1"/>
      <c r="MIE296" s="1"/>
      <c r="MIF296" s="1"/>
      <c r="MIG296" s="1"/>
      <c r="MIH296" s="1"/>
      <c r="MII296" s="1"/>
      <c r="MIJ296" s="1"/>
      <c r="MIK296" s="1"/>
      <c r="MIL296" s="1"/>
      <c r="MIM296" s="1"/>
      <c r="MIN296" s="1"/>
      <c r="MIO296" s="1"/>
      <c r="MIP296" s="1"/>
      <c r="MIQ296" s="1"/>
      <c r="MIR296" s="1"/>
      <c r="MIS296" s="1"/>
      <c r="MIT296" s="1"/>
      <c r="MIU296" s="1"/>
      <c r="MIV296" s="1"/>
      <c r="MIW296" s="1"/>
      <c r="MIX296" s="1"/>
      <c r="MIY296" s="1"/>
      <c r="MIZ296" s="1"/>
      <c r="MJA296" s="1"/>
      <c r="MJB296" s="1"/>
      <c r="MJC296" s="1"/>
      <c r="MJD296" s="1"/>
      <c r="MJE296" s="1"/>
      <c r="MJF296" s="1"/>
      <c r="MJG296" s="1"/>
      <c r="MJH296" s="1"/>
      <c r="MJI296" s="1"/>
      <c r="MJJ296" s="1"/>
      <c r="MJK296" s="1"/>
      <c r="MJL296" s="1"/>
      <c r="MJM296" s="1"/>
      <c r="MJN296" s="1"/>
      <c r="MJO296" s="1"/>
      <c r="MJP296" s="1"/>
      <c r="MJQ296" s="1"/>
      <c r="MJR296" s="1"/>
      <c r="MJS296" s="1"/>
      <c r="MJT296" s="1"/>
      <c r="MJU296" s="1"/>
      <c r="MJV296" s="1"/>
      <c r="MJW296" s="1"/>
      <c r="MJX296" s="1"/>
      <c r="MJY296" s="1"/>
      <c r="MJZ296" s="1"/>
      <c r="MKA296" s="1"/>
      <c r="MKB296" s="1"/>
      <c r="MKC296" s="1"/>
      <c r="MKD296" s="1"/>
      <c r="MKE296" s="1"/>
      <c r="MKF296" s="1"/>
      <c r="MKG296" s="1"/>
      <c r="MKH296" s="1"/>
      <c r="MKI296" s="1"/>
      <c r="MKJ296" s="1"/>
      <c r="MKK296" s="1"/>
      <c r="MKL296" s="1"/>
      <c r="MKM296" s="1"/>
      <c r="MKN296" s="1"/>
      <c r="MKO296" s="1"/>
      <c r="MKP296" s="1"/>
      <c r="MKQ296" s="1"/>
      <c r="MKR296" s="1"/>
      <c r="MKS296" s="1"/>
      <c r="MKT296" s="1"/>
      <c r="MKU296" s="1"/>
      <c r="MKV296" s="1"/>
      <c r="MKW296" s="1"/>
      <c r="MKX296" s="1"/>
      <c r="MKY296" s="1"/>
      <c r="MKZ296" s="1"/>
      <c r="MLA296" s="1"/>
      <c r="MLB296" s="1"/>
      <c r="MLC296" s="1"/>
      <c r="MLD296" s="1"/>
      <c r="MLE296" s="1"/>
      <c r="MLF296" s="1"/>
      <c r="MLG296" s="1"/>
      <c r="MLH296" s="1"/>
      <c r="MLI296" s="1"/>
      <c r="MLJ296" s="1"/>
      <c r="MLK296" s="1"/>
      <c r="MLL296" s="1"/>
      <c r="MLM296" s="1"/>
      <c r="MLN296" s="1"/>
      <c r="MLO296" s="1"/>
      <c r="MLP296" s="1"/>
      <c r="MLQ296" s="1"/>
      <c r="MLR296" s="1"/>
      <c r="MLS296" s="1"/>
      <c r="MLT296" s="1"/>
      <c r="MLU296" s="1"/>
      <c r="MLV296" s="1"/>
      <c r="MLW296" s="1"/>
      <c r="MLX296" s="1"/>
      <c r="MLY296" s="1"/>
      <c r="MLZ296" s="1"/>
      <c r="MMA296" s="1"/>
      <c r="MMB296" s="1"/>
      <c r="MMC296" s="1"/>
      <c r="MMD296" s="1"/>
      <c r="MME296" s="1"/>
      <c r="MMF296" s="1"/>
      <c r="MMG296" s="1"/>
      <c r="MMH296" s="1"/>
      <c r="MMI296" s="1"/>
      <c r="MMJ296" s="1"/>
      <c r="MMK296" s="1"/>
      <c r="MML296" s="1"/>
      <c r="MMM296" s="1"/>
      <c r="MMN296" s="1"/>
      <c r="MMO296" s="1"/>
      <c r="MMP296" s="1"/>
      <c r="MMQ296" s="1"/>
      <c r="MMR296" s="1"/>
      <c r="MMS296" s="1"/>
      <c r="MMT296" s="1"/>
      <c r="MMU296" s="1"/>
      <c r="MMV296" s="1"/>
      <c r="MMW296" s="1"/>
      <c r="MMX296" s="1"/>
      <c r="MMY296" s="1"/>
      <c r="MMZ296" s="1"/>
      <c r="MNA296" s="1"/>
      <c r="MNB296" s="1"/>
      <c r="MNC296" s="1"/>
      <c r="MND296" s="1"/>
      <c r="MNE296" s="1"/>
      <c r="MNF296" s="1"/>
      <c r="MNG296" s="1"/>
      <c r="MNH296" s="1"/>
      <c r="MNI296" s="1"/>
      <c r="MNJ296" s="1"/>
      <c r="MNK296" s="1"/>
      <c r="MNL296" s="1"/>
      <c r="MNM296" s="1"/>
      <c r="MNN296" s="1"/>
      <c r="MNO296" s="1"/>
      <c r="MNP296" s="1"/>
      <c r="MNQ296" s="1"/>
      <c r="MNR296" s="1"/>
      <c r="MNS296" s="1"/>
      <c r="MNT296" s="1"/>
      <c r="MNU296" s="1"/>
      <c r="MNV296" s="1"/>
      <c r="MNW296" s="1"/>
      <c r="MNX296" s="1"/>
      <c r="MNY296" s="1"/>
      <c r="MNZ296" s="1"/>
      <c r="MOA296" s="1"/>
      <c r="MOB296" s="1"/>
      <c r="MOC296" s="1"/>
      <c r="MOD296" s="1"/>
      <c r="MOE296" s="1"/>
      <c r="MOF296" s="1"/>
      <c r="MOG296" s="1"/>
      <c r="MOH296" s="1"/>
      <c r="MOI296" s="1"/>
      <c r="MOJ296" s="1"/>
      <c r="MOK296" s="1"/>
      <c r="MOL296" s="1"/>
      <c r="MOM296" s="1"/>
      <c r="MON296" s="1"/>
      <c r="MOO296" s="1"/>
      <c r="MOP296" s="1"/>
      <c r="MOQ296" s="1"/>
      <c r="MOR296" s="1"/>
      <c r="MOS296" s="1"/>
      <c r="MOT296" s="1"/>
      <c r="MOU296" s="1"/>
      <c r="MOV296" s="1"/>
      <c r="MOW296" s="1"/>
      <c r="MOX296" s="1"/>
      <c r="MOY296" s="1"/>
      <c r="MOZ296" s="1"/>
      <c r="MPA296" s="1"/>
      <c r="MPB296" s="1"/>
      <c r="MPC296" s="1"/>
      <c r="MPD296" s="1"/>
      <c r="MPE296" s="1"/>
      <c r="MPF296" s="1"/>
      <c r="MPG296" s="1"/>
      <c r="MPH296" s="1"/>
      <c r="MPI296" s="1"/>
      <c r="MPJ296" s="1"/>
      <c r="MPK296" s="1"/>
      <c r="MPL296" s="1"/>
      <c r="MPM296" s="1"/>
      <c r="MPN296" s="1"/>
      <c r="MPO296" s="1"/>
      <c r="MPP296" s="1"/>
      <c r="MPQ296" s="1"/>
      <c r="MPR296" s="1"/>
      <c r="MPS296" s="1"/>
      <c r="MPT296" s="1"/>
      <c r="MPU296" s="1"/>
      <c r="MPV296" s="1"/>
      <c r="MPW296" s="1"/>
      <c r="MPX296" s="1"/>
      <c r="MPY296" s="1"/>
      <c r="MPZ296" s="1"/>
      <c r="MQA296" s="1"/>
      <c r="MQB296" s="1"/>
      <c r="MQC296" s="1"/>
      <c r="MQD296" s="1"/>
      <c r="MQE296" s="1"/>
      <c r="MQF296" s="1"/>
      <c r="MQG296" s="1"/>
      <c r="MQH296" s="1"/>
      <c r="MQI296" s="1"/>
      <c r="MQJ296" s="1"/>
      <c r="MQK296" s="1"/>
      <c r="MQL296" s="1"/>
      <c r="MQM296" s="1"/>
      <c r="MQN296" s="1"/>
      <c r="MQO296" s="1"/>
      <c r="MQP296" s="1"/>
      <c r="MQQ296" s="1"/>
      <c r="MQR296" s="1"/>
      <c r="MQS296" s="1"/>
      <c r="MQT296" s="1"/>
      <c r="MQU296" s="1"/>
      <c r="MQV296" s="1"/>
      <c r="MQW296" s="1"/>
      <c r="MQX296" s="1"/>
      <c r="MQY296" s="1"/>
      <c r="MQZ296" s="1"/>
      <c r="MRA296" s="1"/>
      <c r="MRB296" s="1"/>
      <c r="MRC296" s="1"/>
      <c r="MRD296" s="1"/>
      <c r="MRE296" s="1"/>
      <c r="MRF296" s="1"/>
      <c r="MRG296" s="1"/>
      <c r="MRH296" s="1"/>
      <c r="MRI296" s="1"/>
      <c r="MRJ296" s="1"/>
      <c r="MRK296" s="1"/>
      <c r="MRL296" s="1"/>
      <c r="MRM296" s="1"/>
      <c r="MRN296" s="1"/>
      <c r="MRO296" s="1"/>
      <c r="MRP296" s="1"/>
      <c r="MRQ296" s="1"/>
      <c r="MRR296" s="1"/>
      <c r="MRS296" s="1"/>
      <c r="MRT296" s="1"/>
      <c r="MRU296" s="1"/>
      <c r="MRV296" s="1"/>
      <c r="MRW296" s="1"/>
      <c r="MRX296" s="1"/>
      <c r="MRY296" s="1"/>
      <c r="MRZ296" s="1"/>
      <c r="MSA296" s="1"/>
      <c r="MSB296" s="1"/>
      <c r="MSC296" s="1"/>
      <c r="MSD296" s="1"/>
      <c r="MSE296" s="1"/>
      <c r="MSF296" s="1"/>
      <c r="MSG296" s="1"/>
      <c r="MSH296" s="1"/>
      <c r="MSI296" s="1"/>
      <c r="MSJ296" s="1"/>
      <c r="MSK296" s="1"/>
      <c r="MSL296" s="1"/>
      <c r="MSM296" s="1"/>
      <c r="MSN296" s="1"/>
      <c r="MSO296" s="1"/>
      <c r="MSP296" s="1"/>
      <c r="MSQ296" s="1"/>
      <c r="MSR296" s="1"/>
      <c r="MSS296" s="1"/>
      <c r="MST296" s="1"/>
      <c r="MSU296" s="1"/>
      <c r="MSV296" s="1"/>
      <c r="MSW296" s="1"/>
      <c r="MSX296" s="1"/>
      <c r="MSY296" s="1"/>
      <c r="MSZ296" s="1"/>
      <c r="MTA296" s="1"/>
      <c r="MTB296" s="1"/>
      <c r="MTC296" s="1"/>
      <c r="MTD296" s="1"/>
      <c r="MTE296" s="1"/>
      <c r="MTF296" s="1"/>
      <c r="MTG296" s="1"/>
      <c r="MTH296" s="1"/>
      <c r="MTI296" s="1"/>
      <c r="MTJ296" s="1"/>
      <c r="MTK296" s="1"/>
      <c r="MTL296" s="1"/>
      <c r="MTM296" s="1"/>
      <c r="MTN296" s="1"/>
      <c r="MTO296" s="1"/>
      <c r="MTP296" s="1"/>
      <c r="MTQ296" s="1"/>
      <c r="MTR296" s="1"/>
      <c r="MTS296" s="1"/>
      <c r="MTT296" s="1"/>
      <c r="MTU296" s="1"/>
      <c r="MTV296" s="1"/>
      <c r="MTW296" s="1"/>
      <c r="MTX296" s="1"/>
      <c r="MTY296" s="1"/>
      <c r="MTZ296" s="1"/>
      <c r="MUA296" s="1"/>
      <c r="MUB296" s="1"/>
      <c r="MUC296" s="1"/>
      <c r="MUD296" s="1"/>
      <c r="MUE296" s="1"/>
      <c r="MUF296" s="1"/>
      <c r="MUG296" s="1"/>
      <c r="MUH296" s="1"/>
      <c r="MUI296" s="1"/>
      <c r="MUJ296" s="1"/>
      <c r="MUK296" s="1"/>
      <c r="MUL296" s="1"/>
      <c r="MUM296" s="1"/>
      <c r="MUN296" s="1"/>
      <c r="MUO296" s="1"/>
      <c r="MUP296" s="1"/>
      <c r="MUQ296" s="1"/>
      <c r="MUR296" s="1"/>
      <c r="MUS296" s="1"/>
      <c r="MUT296" s="1"/>
      <c r="MUU296" s="1"/>
      <c r="MUV296" s="1"/>
      <c r="MUW296" s="1"/>
      <c r="MUX296" s="1"/>
      <c r="MUY296" s="1"/>
      <c r="MUZ296" s="1"/>
      <c r="MVA296" s="1"/>
      <c r="MVB296" s="1"/>
      <c r="MVC296" s="1"/>
      <c r="MVD296" s="1"/>
      <c r="MVE296" s="1"/>
      <c r="MVF296" s="1"/>
      <c r="MVG296" s="1"/>
      <c r="MVH296" s="1"/>
      <c r="MVI296" s="1"/>
      <c r="MVJ296" s="1"/>
      <c r="MVK296" s="1"/>
      <c r="MVL296" s="1"/>
      <c r="MVM296" s="1"/>
      <c r="MVN296" s="1"/>
      <c r="MVO296" s="1"/>
      <c r="MVP296" s="1"/>
      <c r="MVQ296" s="1"/>
      <c r="MVR296" s="1"/>
      <c r="MVS296" s="1"/>
      <c r="MVT296" s="1"/>
      <c r="MVU296" s="1"/>
      <c r="MVV296" s="1"/>
      <c r="MVW296" s="1"/>
      <c r="MVX296" s="1"/>
      <c r="MVY296" s="1"/>
      <c r="MVZ296" s="1"/>
      <c r="MWA296" s="1"/>
      <c r="MWB296" s="1"/>
      <c r="MWC296" s="1"/>
      <c r="MWD296" s="1"/>
      <c r="MWE296" s="1"/>
      <c r="MWF296" s="1"/>
      <c r="MWG296" s="1"/>
      <c r="MWH296" s="1"/>
      <c r="MWI296" s="1"/>
      <c r="MWJ296" s="1"/>
      <c r="MWK296" s="1"/>
      <c r="MWL296" s="1"/>
      <c r="MWM296" s="1"/>
      <c r="MWN296" s="1"/>
      <c r="MWO296" s="1"/>
      <c r="MWP296" s="1"/>
      <c r="MWQ296" s="1"/>
      <c r="MWR296" s="1"/>
      <c r="MWS296" s="1"/>
      <c r="MWT296" s="1"/>
      <c r="MWU296" s="1"/>
      <c r="MWV296" s="1"/>
      <c r="MWW296" s="1"/>
      <c r="MWX296" s="1"/>
      <c r="MWY296" s="1"/>
      <c r="MWZ296" s="1"/>
      <c r="MXA296" s="1"/>
      <c r="MXB296" s="1"/>
      <c r="MXC296" s="1"/>
      <c r="MXD296" s="1"/>
      <c r="MXE296" s="1"/>
      <c r="MXF296" s="1"/>
      <c r="MXG296" s="1"/>
      <c r="MXH296" s="1"/>
      <c r="MXI296" s="1"/>
      <c r="MXJ296" s="1"/>
      <c r="MXK296" s="1"/>
      <c r="MXL296" s="1"/>
      <c r="MXM296" s="1"/>
      <c r="MXN296" s="1"/>
      <c r="MXO296" s="1"/>
      <c r="MXP296" s="1"/>
      <c r="MXQ296" s="1"/>
      <c r="MXR296" s="1"/>
      <c r="MXS296" s="1"/>
      <c r="MXT296" s="1"/>
      <c r="MXU296" s="1"/>
      <c r="MXV296" s="1"/>
      <c r="MXW296" s="1"/>
      <c r="MXX296" s="1"/>
      <c r="MXY296" s="1"/>
      <c r="MXZ296" s="1"/>
      <c r="MYA296" s="1"/>
      <c r="MYB296" s="1"/>
      <c r="MYC296" s="1"/>
      <c r="MYD296" s="1"/>
      <c r="MYE296" s="1"/>
      <c r="MYF296" s="1"/>
      <c r="MYG296" s="1"/>
      <c r="MYH296" s="1"/>
      <c r="MYI296" s="1"/>
      <c r="MYJ296" s="1"/>
      <c r="MYK296" s="1"/>
      <c r="MYL296" s="1"/>
      <c r="MYM296" s="1"/>
      <c r="MYN296" s="1"/>
      <c r="MYO296" s="1"/>
      <c r="MYP296" s="1"/>
      <c r="MYQ296" s="1"/>
      <c r="MYR296" s="1"/>
      <c r="MYS296" s="1"/>
      <c r="MYT296" s="1"/>
      <c r="MYU296" s="1"/>
      <c r="MYV296" s="1"/>
      <c r="MYW296" s="1"/>
      <c r="MYX296" s="1"/>
      <c r="MYY296" s="1"/>
      <c r="MYZ296" s="1"/>
      <c r="MZA296" s="1"/>
      <c r="MZB296" s="1"/>
      <c r="MZC296" s="1"/>
      <c r="MZD296" s="1"/>
      <c r="MZE296" s="1"/>
      <c r="MZF296" s="1"/>
      <c r="MZG296" s="1"/>
      <c r="MZH296" s="1"/>
      <c r="MZI296" s="1"/>
      <c r="MZJ296" s="1"/>
      <c r="MZK296" s="1"/>
      <c r="MZL296" s="1"/>
      <c r="MZM296" s="1"/>
      <c r="MZN296" s="1"/>
      <c r="MZO296" s="1"/>
      <c r="MZP296" s="1"/>
      <c r="MZQ296" s="1"/>
      <c r="MZR296" s="1"/>
      <c r="MZS296" s="1"/>
      <c r="MZT296" s="1"/>
      <c r="MZU296" s="1"/>
      <c r="MZV296" s="1"/>
      <c r="MZW296" s="1"/>
      <c r="MZX296" s="1"/>
      <c r="MZY296" s="1"/>
      <c r="MZZ296" s="1"/>
      <c r="NAA296" s="1"/>
      <c r="NAB296" s="1"/>
      <c r="NAC296" s="1"/>
      <c r="NAD296" s="1"/>
      <c r="NAE296" s="1"/>
      <c r="NAF296" s="1"/>
      <c r="NAG296" s="1"/>
      <c r="NAH296" s="1"/>
      <c r="NAI296" s="1"/>
      <c r="NAJ296" s="1"/>
      <c r="NAK296" s="1"/>
      <c r="NAL296" s="1"/>
      <c r="NAM296" s="1"/>
      <c r="NAN296" s="1"/>
      <c r="NAO296" s="1"/>
      <c r="NAP296" s="1"/>
      <c r="NAQ296" s="1"/>
      <c r="NAR296" s="1"/>
      <c r="NAS296" s="1"/>
      <c r="NAT296" s="1"/>
      <c r="NAU296" s="1"/>
      <c r="NAV296" s="1"/>
      <c r="NAW296" s="1"/>
      <c r="NAX296" s="1"/>
      <c r="NAY296" s="1"/>
      <c r="NAZ296" s="1"/>
      <c r="NBA296" s="1"/>
      <c r="NBB296" s="1"/>
      <c r="NBC296" s="1"/>
      <c r="NBD296" s="1"/>
      <c r="NBE296" s="1"/>
      <c r="NBF296" s="1"/>
      <c r="NBG296" s="1"/>
      <c r="NBH296" s="1"/>
      <c r="NBI296" s="1"/>
      <c r="NBJ296" s="1"/>
      <c r="NBK296" s="1"/>
      <c r="NBL296" s="1"/>
      <c r="NBM296" s="1"/>
      <c r="NBN296" s="1"/>
      <c r="NBO296" s="1"/>
      <c r="NBP296" s="1"/>
      <c r="NBQ296" s="1"/>
      <c r="NBR296" s="1"/>
      <c r="NBS296" s="1"/>
      <c r="NBT296" s="1"/>
      <c r="NBU296" s="1"/>
      <c r="NBV296" s="1"/>
      <c r="NBW296" s="1"/>
      <c r="NBX296" s="1"/>
      <c r="NBY296" s="1"/>
      <c r="NBZ296" s="1"/>
      <c r="NCA296" s="1"/>
      <c r="NCB296" s="1"/>
      <c r="NCC296" s="1"/>
      <c r="NCD296" s="1"/>
      <c r="NCE296" s="1"/>
      <c r="NCF296" s="1"/>
      <c r="NCG296" s="1"/>
      <c r="NCH296" s="1"/>
      <c r="NCI296" s="1"/>
      <c r="NCJ296" s="1"/>
      <c r="NCK296" s="1"/>
      <c r="NCL296" s="1"/>
      <c r="NCM296" s="1"/>
      <c r="NCN296" s="1"/>
      <c r="NCO296" s="1"/>
      <c r="NCP296" s="1"/>
      <c r="NCQ296" s="1"/>
      <c r="NCR296" s="1"/>
      <c r="NCS296" s="1"/>
      <c r="NCT296" s="1"/>
      <c r="NCU296" s="1"/>
      <c r="NCV296" s="1"/>
      <c r="NCW296" s="1"/>
      <c r="NCX296" s="1"/>
      <c r="NCY296" s="1"/>
      <c r="NCZ296" s="1"/>
      <c r="NDA296" s="1"/>
      <c r="NDB296" s="1"/>
      <c r="NDC296" s="1"/>
      <c r="NDD296" s="1"/>
      <c r="NDE296" s="1"/>
      <c r="NDF296" s="1"/>
      <c r="NDG296" s="1"/>
      <c r="NDH296" s="1"/>
      <c r="NDI296" s="1"/>
      <c r="NDJ296" s="1"/>
      <c r="NDK296" s="1"/>
      <c r="NDL296" s="1"/>
      <c r="NDM296" s="1"/>
      <c r="NDN296" s="1"/>
      <c r="NDO296" s="1"/>
      <c r="NDP296" s="1"/>
      <c r="NDQ296" s="1"/>
      <c r="NDR296" s="1"/>
      <c r="NDS296" s="1"/>
      <c r="NDT296" s="1"/>
      <c r="NDU296" s="1"/>
      <c r="NDV296" s="1"/>
      <c r="NDW296" s="1"/>
      <c r="NDX296" s="1"/>
      <c r="NDY296" s="1"/>
      <c r="NDZ296" s="1"/>
      <c r="NEA296" s="1"/>
      <c r="NEB296" s="1"/>
      <c r="NEC296" s="1"/>
      <c r="NED296" s="1"/>
      <c r="NEE296" s="1"/>
      <c r="NEF296" s="1"/>
      <c r="NEG296" s="1"/>
      <c r="NEH296" s="1"/>
      <c r="NEI296" s="1"/>
      <c r="NEJ296" s="1"/>
      <c r="NEK296" s="1"/>
      <c r="NEL296" s="1"/>
      <c r="NEM296" s="1"/>
      <c r="NEN296" s="1"/>
      <c r="NEO296" s="1"/>
      <c r="NEP296" s="1"/>
      <c r="NEQ296" s="1"/>
      <c r="NER296" s="1"/>
      <c r="NES296" s="1"/>
      <c r="NET296" s="1"/>
      <c r="NEU296" s="1"/>
      <c r="NEV296" s="1"/>
      <c r="NEW296" s="1"/>
      <c r="NEX296" s="1"/>
      <c r="NEY296" s="1"/>
      <c r="NEZ296" s="1"/>
      <c r="NFA296" s="1"/>
      <c r="NFB296" s="1"/>
      <c r="NFC296" s="1"/>
      <c r="NFD296" s="1"/>
      <c r="NFE296" s="1"/>
      <c r="NFF296" s="1"/>
      <c r="NFG296" s="1"/>
      <c r="NFH296" s="1"/>
      <c r="NFI296" s="1"/>
      <c r="NFJ296" s="1"/>
      <c r="NFK296" s="1"/>
      <c r="NFL296" s="1"/>
      <c r="NFM296" s="1"/>
      <c r="NFN296" s="1"/>
      <c r="NFO296" s="1"/>
      <c r="NFP296" s="1"/>
      <c r="NFQ296" s="1"/>
      <c r="NFR296" s="1"/>
      <c r="NFS296" s="1"/>
      <c r="NFT296" s="1"/>
      <c r="NFU296" s="1"/>
      <c r="NFV296" s="1"/>
      <c r="NFW296" s="1"/>
      <c r="NFX296" s="1"/>
      <c r="NFY296" s="1"/>
      <c r="NFZ296" s="1"/>
      <c r="NGA296" s="1"/>
      <c r="NGB296" s="1"/>
      <c r="NGC296" s="1"/>
      <c r="NGD296" s="1"/>
      <c r="NGE296" s="1"/>
      <c r="NGF296" s="1"/>
      <c r="NGG296" s="1"/>
      <c r="NGH296" s="1"/>
      <c r="NGI296" s="1"/>
      <c r="NGJ296" s="1"/>
      <c r="NGK296" s="1"/>
      <c r="NGL296" s="1"/>
      <c r="NGM296" s="1"/>
      <c r="NGN296" s="1"/>
      <c r="NGO296" s="1"/>
      <c r="NGP296" s="1"/>
      <c r="NGQ296" s="1"/>
      <c r="NGR296" s="1"/>
      <c r="NGS296" s="1"/>
      <c r="NGT296" s="1"/>
      <c r="NGU296" s="1"/>
      <c r="NGV296" s="1"/>
      <c r="NGW296" s="1"/>
      <c r="NGX296" s="1"/>
      <c r="NGY296" s="1"/>
      <c r="NGZ296" s="1"/>
      <c r="NHA296" s="1"/>
      <c r="NHB296" s="1"/>
      <c r="NHC296" s="1"/>
      <c r="NHD296" s="1"/>
      <c r="NHE296" s="1"/>
      <c r="NHF296" s="1"/>
      <c r="NHG296" s="1"/>
      <c r="NHH296" s="1"/>
      <c r="NHI296" s="1"/>
      <c r="NHJ296" s="1"/>
      <c r="NHK296" s="1"/>
      <c r="NHL296" s="1"/>
      <c r="NHM296" s="1"/>
      <c r="NHN296" s="1"/>
      <c r="NHO296" s="1"/>
      <c r="NHP296" s="1"/>
      <c r="NHQ296" s="1"/>
      <c r="NHR296" s="1"/>
      <c r="NHS296" s="1"/>
      <c r="NHT296" s="1"/>
      <c r="NHU296" s="1"/>
      <c r="NHV296" s="1"/>
      <c r="NHW296" s="1"/>
      <c r="NHX296" s="1"/>
      <c r="NHY296" s="1"/>
      <c r="NHZ296" s="1"/>
      <c r="NIA296" s="1"/>
      <c r="NIB296" s="1"/>
      <c r="NIC296" s="1"/>
      <c r="NID296" s="1"/>
      <c r="NIE296" s="1"/>
      <c r="NIF296" s="1"/>
      <c r="NIG296" s="1"/>
      <c r="NIH296" s="1"/>
      <c r="NII296" s="1"/>
      <c r="NIJ296" s="1"/>
      <c r="NIK296" s="1"/>
      <c r="NIL296" s="1"/>
      <c r="NIM296" s="1"/>
      <c r="NIN296" s="1"/>
      <c r="NIO296" s="1"/>
      <c r="NIP296" s="1"/>
      <c r="NIQ296" s="1"/>
      <c r="NIR296" s="1"/>
      <c r="NIS296" s="1"/>
      <c r="NIT296" s="1"/>
      <c r="NIU296" s="1"/>
      <c r="NIV296" s="1"/>
      <c r="NIW296" s="1"/>
      <c r="NIX296" s="1"/>
      <c r="NIY296" s="1"/>
      <c r="NIZ296" s="1"/>
      <c r="NJA296" s="1"/>
      <c r="NJB296" s="1"/>
      <c r="NJC296" s="1"/>
      <c r="NJD296" s="1"/>
      <c r="NJE296" s="1"/>
      <c r="NJF296" s="1"/>
      <c r="NJG296" s="1"/>
      <c r="NJH296" s="1"/>
      <c r="NJI296" s="1"/>
      <c r="NJJ296" s="1"/>
      <c r="NJK296" s="1"/>
      <c r="NJL296" s="1"/>
      <c r="NJM296" s="1"/>
      <c r="NJN296" s="1"/>
      <c r="NJO296" s="1"/>
      <c r="NJP296" s="1"/>
      <c r="NJQ296" s="1"/>
      <c r="NJR296" s="1"/>
      <c r="NJS296" s="1"/>
      <c r="NJT296" s="1"/>
      <c r="NJU296" s="1"/>
      <c r="NJV296" s="1"/>
      <c r="NJW296" s="1"/>
      <c r="NJX296" s="1"/>
      <c r="NJY296" s="1"/>
      <c r="NJZ296" s="1"/>
      <c r="NKA296" s="1"/>
      <c r="NKB296" s="1"/>
      <c r="NKC296" s="1"/>
      <c r="NKD296" s="1"/>
      <c r="NKE296" s="1"/>
      <c r="NKF296" s="1"/>
      <c r="NKG296" s="1"/>
      <c r="NKH296" s="1"/>
      <c r="NKI296" s="1"/>
      <c r="NKJ296" s="1"/>
      <c r="NKK296" s="1"/>
      <c r="NKL296" s="1"/>
      <c r="NKM296" s="1"/>
      <c r="NKN296" s="1"/>
      <c r="NKO296" s="1"/>
      <c r="NKP296" s="1"/>
      <c r="NKQ296" s="1"/>
      <c r="NKR296" s="1"/>
      <c r="NKS296" s="1"/>
      <c r="NKT296" s="1"/>
      <c r="NKU296" s="1"/>
      <c r="NKV296" s="1"/>
      <c r="NKW296" s="1"/>
      <c r="NKX296" s="1"/>
      <c r="NKY296" s="1"/>
      <c r="NKZ296" s="1"/>
      <c r="NLA296" s="1"/>
      <c r="NLB296" s="1"/>
      <c r="NLC296" s="1"/>
      <c r="NLD296" s="1"/>
      <c r="NLE296" s="1"/>
      <c r="NLF296" s="1"/>
      <c r="NLG296" s="1"/>
      <c r="NLH296" s="1"/>
      <c r="NLI296" s="1"/>
      <c r="NLJ296" s="1"/>
      <c r="NLK296" s="1"/>
      <c r="NLL296" s="1"/>
      <c r="NLM296" s="1"/>
      <c r="NLN296" s="1"/>
      <c r="NLO296" s="1"/>
      <c r="NLP296" s="1"/>
      <c r="NLQ296" s="1"/>
      <c r="NLR296" s="1"/>
      <c r="NLS296" s="1"/>
      <c r="NLT296" s="1"/>
      <c r="NLU296" s="1"/>
      <c r="NLV296" s="1"/>
      <c r="NLW296" s="1"/>
      <c r="NLX296" s="1"/>
      <c r="NLY296" s="1"/>
      <c r="NLZ296" s="1"/>
      <c r="NMA296" s="1"/>
      <c r="NMB296" s="1"/>
      <c r="NMC296" s="1"/>
      <c r="NMD296" s="1"/>
      <c r="NME296" s="1"/>
      <c r="NMF296" s="1"/>
      <c r="NMG296" s="1"/>
      <c r="NMH296" s="1"/>
      <c r="NMI296" s="1"/>
      <c r="NMJ296" s="1"/>
      <c r="NMK296" s="1"/>
      <c r="NML296" s="1"/>
      <c r="NMM296" s="1"/>
      <c r="NMN296" s="1"/>
      <c r="NMO296" s="1"/>
      <c r="NMP296" s="1"/>
      <c r="NMQ296" s="1"/>
      <c r="NMR296" s="1"/>
      <c r="NMS296" s="1"/>
      <c r="NMT296" s="1"/>
      <c r="NMU296" s="1"/>
      <c r="NMV296" s="1"/>
      <c r="NMW296" s="1"/>
      <c r="NMX296" s="1"/>
      <c r="NMY296" s="1"/>
      <c r="NMZ296" s="1"/>
      <c r="NNA296" s="1"/>
      <c r="NNB296" s="1"/>
      <c r="NNC296" s="1"/>
      <c r="NND296" s="1"/>
      <c r="NNE296" s="1"/>
      <c r="NNF296" s="1"/>
      <c r="NNG296" s="1"/>
      <c r="NNH296" s="1"/>
      <c r="NNI296" s="1"/>
      <c r="NNJ296" s="1"/>
      <c r="NNK296" s="1"/>
      <c r="NNL296" s="1"/>
      <c r="NNM296" s="1"/>
      <c r="NNN296" s="1"/>
      <c r="NNO296" s="1"/>
      <c r="NNP296" s="1"/>
      <c r="NNQ296" s="1"/>
      <c r="NNR296" s="1"/>
      <c r="NNS296" s="1"/>
      <c r="NNT296" s="1"/>
      <c r="NNU296" s="1"/>
      <c r="NNV296" s="1"/>
      <c r="NNW296" s="1"/>
      <c r="NNX296" s="1"/>
      <c r="NNY296" s="1"/>
      <c r="NNZ296" s="1"/>
      <c r="NOA296" s="1"/>
      <c r="NOB296" s="1"/>
      <c r="NOC296" s="1"/>
      <c r="NOD296" s="1"/>
      <c r="NOE296" s="1"/>
      <c r="NOF296" s="1"/>
      <c r="NOG296" s="1"/>
      <c r="NOH296" s="1"/>
      <c r="NOI296" s="1"/>
      <c r="NOJ296" s="1"/>
      <c r="NOK296" s="1"/>
      <c r="NOL296" s="1"/>
      <c r="NOM296" s="1"/>
      <c r="NON296" s="1"/>
      <c r="NOO296" s="1"/>
      <c r="NOP296" s="1"/>
      <c r="NOQ296" s="1"/>
      <c r="NOR296" s="1"/>
      <c r="NOS296" s="1"/>
      <c r="NOT296" s="1"/>
      <c r="NOU296" s="1"/>
      <c r="NOV296" s="1"/>
      <c r="NOW296" s="1"/>
      <c r="NOX296" s="1"/>
      <c r="NOY296" s="1"/>
      <c r="NOZ296" s="1"/>
      <c r="NPA296" s="1"/>
      <c r="NPB296" s="1"/>
      <c r="NPC296" s="1"/>
      <c r="NPD296" s="1"/>
      <c r="NPE296" s="1"/>
      <c r="NPF296" s="1"/>
      <c r="NPG296" s="1"/>
      <c r="NPH296" s="1"/>
      <c r="NPI296" s="1"/>
      <c r="NPJ296" s="1"/>
      <c r="NPK296" s="1"/>
      <c r="NPL296" s="1"/>
      <c r="NPM296" s="1"/>
      <c r="NPN296" s="1"/>
      <c r="NPO296" s="1"/>
      <c r="NPP296" s="1"/>
      <c r="NPQ296" s="1"/>
      <c r="NPR296" s="1"/>
      <c r="NPS296" s="1"/>
      <c r="NPT296" s="1"/>
      <c r="NPU296" s="1"/>
      <c r="NPV296" s="1"/>
      <c r="NPW296" s="1"/>
      <c r="NPX296" s="1"/>
      <c r="NPY296" s="1"/>
      <c r="NPZ296" s="1"/>
      <c r="NQA296" s="1"/>
      <c r="NQB296" s="1"/>
      <c r="NQC296" s="1"/>
      <c r="NQD296" s="1"/>
      <c r="NQE296" s="1"/>
      <c r="NQF296" s="1"/>
      <c r="NQG296" s="1"/>
      <c r="NQH296" s="1"/>
      <c r="NQI296" s="1"/>
      <c r="NQJ296" s="1"/>
      <c r="NQK296" s="1"/>
      <c r="NQL296" s="1"/>
      <c r="NQM296" s="1"/>
      <c r="NQN296" s="1"/>
      <c r="NQO296" s="1"/>
      <c r="NQP296" s="1"/>
      <c r="NQQ296" s="1"/>
      <c r="NQR296" s="1"/>
      <c r="NQS296" s="1"/>
      <c r="NQT296" s="1"/>
      <c r="NQU296" s="1"/>
      <c r="NQV296" s="1"/>
      <c r="NQW296" s="1"/>
      <c r="NQX296" s="1"/>
      <c r="NQY296" s="1"/>
      <c r="NQZ296" s="1"/>
      <c r="NRA296" s="1"/>
      <c r="NRB296" s="1"/>
      <c r="NRC296" s="1"/>
      <c r="NRD296" s="1"/>
      <c r="NRE296" s="1"/>
      <c r="NRF296" s="1"/>
      <c r="NRG296" s="1"/>
      <c r="NRH296" s="1"/>
      <c r="NRI296" s="1"/>
      <c r="NRJ296" s="1"/>
      <c r="NRK296" s="1"/>
      <c r="NRL296" s="1"/>
      <c r="NRM296" s="1"/>
      <c r="NRN296" s="1"/>
      <c r="NRO296" s="1"/>
      <c r="NRP296" s="1"/>
      <c r="NRQ296" s="1"/>
      <c r="NRR296" s="1"/>
      <c r="NRS296" s="1"/>
      <c r="NRT296" s="1"/>
      <c r="NRU296" s="1"/>
      <c r="NRV296" s="1"/>
      <c r="NRW296" s="1"/>
      <c r="NRX296" s="1"/>
      <c r="NRY296" s="1"/>
      <c r="NRZ296" s="1"/>
      <c r="NSA296" s="1"/>
      <c r="NSB296" s="1"/>
      <c r="NSC296" s="1"/>
      <c r="NSD296" s="1"/>
      <c r="NSE296" s="1"/>
      <c r="NSF296" s="1"/>
      <c r="NSG296" s="1"/>
      <c r="NSH296" s="1"/>
      <c r="NSI296" s="1"/>
      <c r="NSJ296" s="1"/>
      <c r="NSK296" s="1"/>
      <c r="NSL296" s="1"/>
      <c r="NSM296" s="1"/>
      <c r="NSN296" s="1"/>
      <c r="NSO296" s="1"/>
      <c r="NSP296" s="1"/>
      <c r="NSQ296" s="1"/>
      <c r="NSR296" s="1"/>
      <c r="NSS296" s="1"/>
      <c r="NST296" s="1"/>
      <c r="NSU296" s="1"/>
      <c r="NSV296" s="1"/>
      <c r="NSW296" s="1"/>
      <c r="NSX296" s="1"/>
      <c r="NSY296" s="1"/>
      <c r="NSZ296" s="1"/>
      <c r="NTA296" s="1"/>
      <c r="NTB296" s="1"/>
      <c r="NTC296" s="1"/>
      <c r="NTD296" s="1"/>
      <c r="NTE296" s="1"/>
      <c r="NTF296" s="1"/>
      <c r="NTG296" s="1"/>
      <c r="NTH296" s="1"/>
      <c r="NTI296" s="1"/>
      <c r="NTJ296" s="1"/>
      <c r="NTK296" s="1"/>
      <c r="NTL296" s="1"/>
      <c r="NTM296" s="1"/>
      <c r="NTN296" s="1"/>
      <c r="NTO296" s="1"/>
      <c r="NTP296" s="1"/>
      <c r="NTQ296" s="1"/>
      <c r="NTR296" s="1"/>
      <c r="NTS296" s="1"/>
      <c r="NTT296" s="1"/>
      <c r="NTU296" s="1"/>
      <c r="NTV296" s="1"/>
      <c r="NTW296" s="1"/>
      <c r="NTX296" s="1"/>
      <c r="NTY296" s="1"/>
      <c r="NTZ296" s="1"/>
      <c r="NUA296" s="1"/>
      <c r="NUB296" s="1"/>
      <c r="NUC296" s="1"/>
      <c r="NUD296" s="1"/>
      <c r="NUE296" s="1"/>
      <c r="NUF296" s="1"/>
      <c r="NUG296" s="1"/>
      <c r="NUH296" s="1"/>
      <c r="NUI296" s="1"/>
      <c r="NUJ296" s="1"/>
      <c r="NUK296" s="1"/>
      <c r="NUL296" s="1"/>
      <c r="NUM296" s="1"/>
      <c r="NUN296" s="1"/>
      <c r="NUO296" s="1"/>
      <c r="NUP296" s="1"/>
      <c r="NUQ296" s="1"/>
      <c r="NUR296" s="1"/>
      <c r="NUS296" s="1"/>
      <c r="NUT296" s="1"/>
      <c r="NUU296" s="1"/>
      <c r="NUV296" s="1"/>
      <c r="NUW296" s="1"/>
      <c r="NUX296" s="1"/>
      <c r="NUY296" s="1"/>
      <c r="NUZ296" s="1"/>
      <c r="NVA296" s="1"/>
      <c r="NVB296" s="1"/>
      <c r="NVC296" s="1"/>
      <c r="NVD296" s="1"/>
      <c r="NVE296" s="1"/>
      <c r="NVF296" s="1"/>
      <c r="NVG296" s="1"/>
      <c r="NVH296" s="1"/>
      <c r="NVI296" s="1"/>
      <c r="NVJ296" s="1"/>
      <c r="NVK296" s="1"/>
      <c r="NVL296" s="1"/>
      <c r="NVM296" s="1"/>
      <c r="NVN296" s="1"/>
      <c r="NVO296" s="1"/>
      <c r="NVP296" s="1"/>
      <c r="NVQ296" s="1"/>
      <c r="NVR296" s="1"/>
      <c r="NVS296" s="1"/>
      <c r="NVT296" s="1"/>
      <c r="NVU296" s="1"/>
      <c r="NVV296" s="1"/>
      <c r="NVW296" s="1"/>
      <c r="NVX296" s="1"/>
      <c r="NVY296" s="1"/>
      <c r="NVZ296" s="1"/>
      <c r="NWA296" s="1"/>
      <c r="NWB296" s="1"/>
      <c r="NWC296" s="1"/>
      <c r="NWD296" s="1"/>
      <c r="NWE296" s="1"/>
      <c r="NWF296" s="1"/>
      <c r="NWG296" s="1"/>
      <c r="NWH296" s="1"/>
      <c r="NWI296" s="1"/>
      <c r="NWJ296" s="1"/>
      <c r="NWK296" s="1"/>
      <c r="NWL296" s="1"/>
      <c r="NWM296" s="1"/>
      <c r="NWN296" s="1"/>
      <c r="NWO296" s="1"/>
      <c r="NWP296" s="1"/>
      <c r="NWQ296" s="1"/>
      <c r="NWR296" s="1"/>
      <c r="NWS296" s="1"/>
      <c r="NWT296" s="1"/>
      <c r="NWU296" s="1"/>
      <c r="NWV296" s="1"/>
      <c r="NWW296" s="1"/>
      <c r="NWX296" s="1"/>
      <c r="NWY296" s="1"/>
      <c r="NWZ296" s="1"/>
      <c r="NXA296" s="1"/>
      <c r="NXB296" s="1"/>
      <c r="NXC296" s="1"/>
      <c r="NXD296" s="1"/>
      <c r="NXE296" s="1"/>
      <c r="NXF296" s="1"/>
      <c r="NXG296" s="1"/>
      <c r="NXH296" s="1"/>
      <c r="NXI296" s="1"/>
      <c r="NXJ296" s="1"/>
      <c r="NXK296" s="1"/>
      <c r="NXL296" s="1"/>
      <c r="NXM296" s="1"/>
      <c r="NXN296" s="1"/>
      <c r="NXO296" s="1"/>
      <c r="NXP296" s="1"/>
      <c r="NXQ296" s="1"/>
      <c r="NXR296" s="1"/>
      <c r="NXS296" s="1"/>
      <c r="NXT296" s="1"/>
      <c r="NXU296" s="1"/>
      <c r="NXV296" s="1"/>
      <c r="NXW296" s="1"/>
      <c r="NXX296" s="1"/>
      <c r="NXY296" s="1"/>
      <c r="NXZ296" s="1"/>
      <c r="NYA296" s="1"/>
      <c r="NYB296" s="1"/>
      <c r="NYC296" s="1"/>
      <c r="NYD296" s="1"/>
      <c r="NYE296" s="1"/>
      <c r="NYF296" s="1"/>
      <c r="NYG296" s="1"/>
      <c r="NYH296" s="1"/>
      <c r="NYI296" s="1"/>
      <c r="NYJ296" s="1"/>
      <c r="NYK296" s="1"/>
      <c r="NYL296" s="1"/>
      <c r="NYM296" s="1"/>
      <c r="NYN296" s="1"/>
      <c r="NYO296" s="1"/>
      <c r="NYP296" s="1"/>
      <c r="NYQ296" s="1"/>
      <c r="NYR296" s="1"/>
      <c r="NYS296" s="1"/>
      <c r="NYT296" s="1"/>
      <c r="NYU296" s="1"/>
      <c r="NYV296" s="1"/>
      <c r="NYW296" s="1"/>
      <c r="NYX296" s="1"/>
      <c r="NYY296" s="1"/>
      <c r="NYZ296" s="1"/>
      <c r="NZA296" s="1"/>
      <c r="NZB296" s="1"/>
      <c r="NZC296" s="1"/>
      <c r="NZD296" s="1"/>
      <c r="NZE296" s="1"/>
      <c r="NZF296" s="1"/>
      <c r="NZG296" s="1"/>
      <c r="NZH296" s="1"/>
      <c r="NZI296" s="1"/>
      <c r="NZJ296" s="1"/>
      <c r="NZK296" s="1"/>
      <c r="NZL296" s="1"/>
      <c r="NZM296" s="1"/>
      <c r="NZN296" s="1"/>
      <c r="NZO296" s="1"/>
      <c r="NZP296" s="1"/>
      <c r="NZQ296" s="1"/>
      <c r="NZR296" s="1"/>
      <c r="NZS296" s="1"/>
      <c r="NZT296" s="1"/>
      <c r="NZU296" s="1"/>
      <c r="NZV296" s="1"/>
      <c r="NZW296" s="1"/>
      <c r="NZX296" s="1"/>
      <c r="NZY296" s="1"/>
      <c r="NZZ296" s="1"/>
      <c r="OAA296" s="1"/>
      <c r="OAB296" s="1"/>
      <c r="OAC296" s="1"/>
      <c r="OAD296" s="1"/>
      <c r="OAE296" s="1"/>
      <c r="OAF296" s="1"/>
      <c r="OAG296" s="1"/>
      <c r="OAH296" s="1"/>
      <c r="OAI296" s="1"/>
      <c r="OAJ296" s="1"/>
      <c r="OAK296" s="1"/>
      <c r="OAL296" s="1"/>
      <c r="OAM296" s="1"/>
      <c r="OAN296" s="1"/>
      <c r="OAO296" s="1"/>
      <c r="OAP296" s="1"/>
      <c r="OAQ296" s="1"/>
      <c r="OAR296" s="1"/>
      <c r="OAS296" s="1"/>
      <c r="OAT296" s="1"/>
      <c r="OAU296" s="1"/>
      <c r="OAV296" s="1"/>
      <c r="OAW296" s="1"/>
      <c r="OAX296" s="1"/>
      <c r="OAY296" s="1"/>
      <c r="OAZ296" s="1"/>
      <c r="OBA296" s="1"/>
      <c r="OBB296" s="1"/>
      <c r="OBC296" s="1"/>
      <c r="OBD296" s="1"/>
      <c r="OBE296" s="1"/>
      <c r="OBF296" s="1"/>
      <c r="OBG296" s="1"/>
      <c r="OBH296" s="1"/>
      <c r="OBI296" s="1"/>
      <c r="OBJ296" s="1"/>
      <c r="OBK296" s="1"/>
      <c r="OBL296" s="1"/>
      <c r="OBM296" s="1"/>
      <c r="OBN296" s="1"/>
      <c r="OBO296" s="1"/>
      <c r="OBP296" s="1"/>
      <c r="OBQ296" s="1"/>
      <c r="OBR296" s="1"/>
      <c r="OBS296" s="1"/>
      <c r="OBT296" s="1"/>
      <c r="OBU296" s="1"/>
      <c r="OBV296" s="1"/>
      <c r="OBW296" s="1"/>
      <c r="OBX296" s="1"/>
      <c r="OBY296" s="1"/>
      <c r="OBZ296" s="1"/>
      <c r="OCA296" s="1"/>
      <c r="OCB296" s="1"/>
      <c r="OCC296" s="1"/>
      <c r="OCD296" s="1"/>
      <c r="OCE296" s="1"/>
      <c r="OCF296" s="1"/>
      <c r="OCG296" s="1"/>
      <c r="OCH296" s="1"/>
      <c r="OCI296" s="1"/>
      <c r="OCJ296" s="1"/>
      <c r="OCK296" s="1"/>
      <c r="OCL296" s="1"/>
      <c r="OCM296" s="1"/>
      <c r="OCN296" s="1"/>
      <c r="OCO296" s="1"/>
      <c r="OCP296" s="1"/>
      <c r="OCQ296" s="1"/>
      <c r="OCR296" s="1"/>
      <c r="OCS296" s="1"/>
      <c r="OCT296" s="1"/>
      <c r="OCU296" s="1"/>
      <c r="OCV296" s="1"/>
      <c r="OCW296" s="1"/>
      <c r="OCX296" s="1"/>
      <c r="OCY296" s="1"/>
      <c r="OCZ296" s="1"/>
      <c r="ODA296" s="1"/>
      <c r="ODB296" s="1"/>
      <c r="ODC296" s="1"/>
      <c r="ODD296" s="1"/>
      <c r="ODE296" s="1"/>
      <c r="ODF296" s="1"/>
      <c r="ODG296" s="1"/>
      <c r="ODH296" s="1"/>
      <c r="ODI296" s="1"/>
      <c r="ODJ296" s="1"/>
      <c r="ODK296" s="1"/>
      <c r="ODL296" s="1"/>
      <c r="ODM296" s="1"/>
      <c r="ODN296" s="1"/>
      <c r="ODO296" s="1"/>
      <c r="ODP296" s="1"/>
      <c r="ODQ296" s="1"/>
      <c r="ODR296" s="1"/>
      <c r="ODS296" s="1"/>
      <c r="ODT296" s="1"/>
      <c r="ODU296" s="1"/>
      <c r="ODV296" s="1"/>
      <c r="ODW296" s="1"/>
      <c r="ODX296" s="1"/>
      <c r="ODY296" s="1"/>
      <c r="ODZ296" s="1"/>
      <c r="OEA296" s="1"/>
      <c r="OEB296" s="1"/>
      <c r="OEC296" s="1"/>
      <c r="OED296" s="1"/>
      <c r="OEE296" s="1"/>
      <c r="OEF296" s="1"/>
      <c r="OEG296" s="1"/>
      <c r="OEH296" s="1"/>
      <c r="OEI296" s="1"/>
      <c r="OEJ296" s="1"/>
      <c r="OEK296" s="1"/>
      <c r="OEL296" s="1"/>
      <c r="OEM296" s="1"/>
      <c r="OEN296" s="1"/>
      <c r="OEO296" s="1"/>
      <c r="OEP296" s="1"/>
      <c r="OEQ296" s="1"/>
      <c r="OER296" s="1"/>
      <c r="OES296" s="1"/>
      <c r="OET296" s="1"/>
      <c r="OEU296" s="1"/>
      <c r="OEV296" s="1"/>
      <c r="OEW296" s="1"/>
      <c r="OEX296" s="1"/>
      <c r="OEY296" s="1"/>
      <c r="OEZ296" s="1"/>
      <c r="OFA296" s="1"/>
      <c r="OFB296" s="1"/>
      <c r="OFC296" s="1"/>
      <c r="OFD296" s="1"/>
      <c r="OFE296" s="1"/>
      <c r="OFF296" s="1"/>
      <c r="OFG296" s="1"/>
      <c r="OFH296" s="1"/>
      <c r="OFI296" s="1"/>
      <c r="OFJ296" s="1"/>
      <c r="OFK296" s="1"/>
      <c r="OFL296" s="1"/>
      <c r="OFM296" s="1"/>
      <c r="OFN296" s="1"/>
      <c r="OFO296" s="1"/>
      <c r="OFP296" s="1"/>
      <c r="OFQ296" s="1"/>
      <c r="OFR296" s="1"/>
      <c r="OFS296" s="1"/>
      <c r="OFT296" s="1"/>
      <c r="OFU296" s="1"/>
      <c r="OFV296" s="1"/>
      <c r="OFW296" s="1"/>
      <c r="OFX296" s="1"/>
      <c r="OFY296" s="1"/>
      <c r="OFZ296" s="1"/>
      <c r="OGA296" s="1"/>
      <c r="OGB296" s="1"/>
      <c r="OGC296" s="1"/>
      <c r="OGD296" s="1"/>
      <c r="OGE296" s="1"/>
      <c r="OGF296" s="1"/>
      <c r="OGG296" s="1"/>
      <c r="OGH296" s="1"/>
      <c r="OGI296" s="1"/>
      <c r="OGJ296" s="1"/>
      <c r="OGK296" s="1"/>
      <c r="OGL296" s="1"/>
      <c r="OGM296" s="1"/>
      <c r="OGN296" s="1"/>
      <c r="OGO296" s="1"/>
      <c r="OGP296" s="1"/>
      <c r="OGQ296" s="1"/>
      <c r="OGR296" s="1"/>
      <c r="OGS296" s="1"/>
      <c r="OGT296" s="1"/>
      <c r="OGU296" s="1"/>
      <c r="OGV296" s="1"/>
      <c r="OGW296" s="1"/>
      <c r="OGX296" s="1"/>
      <c r="OGY296" s="1"/>
      <c r="OGZ296" s="1"/>
      <c r="OHA296" s="1"/>
      <c r="OHB296" s="1"/>
      <c r="OHC296" s="1"/>
      <c r="OHD296" s="1"/>
      <c r="OHE296" s="1"/>
      <c r="OHF296" s="1"/>
      <c r="OHG296" s="1"/>
      <c r="OHH296" s="1"/>
      <c r="OHI296" s="1"/>
      <c r="OHJ296" s="1"/>
      <c r="OHK296" s="1"/>
      <c r="OHL296" s="1"/>
      <c r="OHM296" s="1"/>
      <c r="OHN296" s="1"/>
      <c r="OHO296" s="1"/>
      <c r="OHP296" s="1"/>
      <c r="OHQ296" s="1"/>
      <c r="OHR296" s="1"/>
      <c r="OHS296" s="1"/>
      <c r="OHT296" s="1"/>
      <c r="OHU296" s="1"/>
      <c r="OHV296" s="1"/>
      <c r="OHW296" s="1"/>
      <c r="OHX296" s="1"/>
      <c r="OHY296" s="1"/>
      <c r="OHZ296" s="1"/>
      <c r="OIA296" s="1"/>
      <c r="OIB296" s="1"/>
      <c r="OIC296" s="1"/>
      <c r="OID296" s="1"/>
      <c r="OIE296" s="1"/>
      <c r="OIF296" s="1"/>
      <c r="OIG296" s="1"/>
      <c r="OIH296" s="1"/>
      <c r="OII296" s="1"/>
      <c r="OIJ296" s="1"/>
      <c r="OIK296" s="1"/>
      <c r="OIL296" s="1"/>
      <c r="OIM296" s="1"/>
      <c r="OIN296" s="1"/>
      <c r="OIO296" s="1"/>
      <c r="OIP296" s="1"/>
      <c r="OIQ296" s="1"/>
      <c r="OIR296" s="1"/>
      <c r="OIS296" s="1"/>
      <c r="OIT296" s="1"/>
      <c r="OIU296" s="1"/>
      <c r="OIV296" s="1"/>
      <c r="OIW296" s="1"/>
      <c r="OIX296" s="1"/>
      <c r="OIY296" s="1"/>
      <c r="OIZ296" s="1"/>
      <c r="OJA296" s="1"/>
      <c r="OJB296" s="1"/>
      <c r="OJC296" s="1"/>
      <c r="OJD296" s="1"/>
      <c r="OJE296" s="1"/>
      <c r="OJF296" s="1"/>
      <c r="OJG296" s="1"/>
      <c r="OJH296" s="1"/>
      <c r="OJI296" s="1"/>
      <c r="OJJ296" s="1"/>
      <c r="OJK296" s="1"/>
      <c r="OJL296" s="1"/>
      <c r="OJM296" s="1"/>
      <c r="OJN296" s="1"/>
      <c r="OJO296" s="1"/>
      <c r="OJP296" s="1"/>
      <c r="OJQ296" s="1"/>
      <c r="OJR296" s="1"/>
      <c r="OJS296" s="1"/>
      <c r="OJT296" s="1"/>
      <c r="OJU296" s="1"/>
      <c r="OJV296" s="1"/>
      <c r="OJW296" s="1"/>
      <c r="OJX296" s="1"/>
      <c r="OJY296" s="1"/>
      <c r="OJZ296" s="1"/>
      <c r="OKA296" s="1"/>
      <c r="OKB296" s="1"/>
      <c r="OKC296" s="1"/>
      <c r="OKD296" s="1"/>
      <c r="OKE296" s="1"/>
      <c r="OKF296" s="1"/>
      <c r="OKG296" s="1"/>
      <c r="OKH296" s="1"/>
      <c r="OKI296" s="1"/>
      <c r="OKJ296" s="1"/>
      <c r="OKK296" s="1"/>
      <c r="OKL296" s="1"/>
      <c r="OKM296" s="1"/>
      <c r="OKN296" s="1"/>
      <c r="OKO296" s="1"/>
      <c r="OKP296" s="1"/>
      <c r="OKQ296" s="1"/>
      <c r="OKR296" s="1"/>
      <c r="OKS296" s="1"/>
      <c r="OKT296" s="1"/>
      <c r="OKU296" s="1"/>
      <c r="OKV296" s="1"/>
      <c r="OKW296" s="1"/>
      <c r="OKX296" s="1"/>
      <c r="OKY296" s="1"/>
      <c r="OKZ296" s="1"/>
      <c r="OLA296" s="1"/>
      <c r="OLB296" s="1"/>
      <c r="OLC296" s="1"/>
      <c r="OLD296" s="1"/>
      <c r="OLE296" s="1"/>
      <c r="OLF296" s="1"/>
      <c r="OLG296" s="1"/>
      <c r="OLH296" s="1"/>
      <c r="OLI296" s="1"/>
      <c r="OLJ296" s="1"/>
      <c r="OLK296" s="1"/>
      <c r="OLL296" s="1"/>
      <c r="OLM296" s="1"/>
      <c r="OLN296" s="1"/>
      <c r="OLO296" s="1"/>
      <c r="OLP296" s="1"/>
      <c r="OLQ296" s="1"/>
      <c r="OLR296" s="1"/>
      <c r="OLS296" s="1"/>
      <c r="OLT296" s="1"/>
      <c r="OLU296" s="1"/>
      <c r="OLV296" s="1"/>
      <c r="OLW296" s="1"/>
      <c r="OLX296" s="1"/>
      <c r="OLY296" s="1"/>
      <c r="OLZ296" s="1"/>
      <c r="OMA296" s="1"/>
      <c r="OMB296" s="1"/>
      <c r="OMC296" s="1"/>
      <c r="OMD296" s="1"/>
      <c r="OME296" s="1"/>
      <c r="OMF296" s="1"/>
      <c r="OMG296" s="1"/>
      <c r="OMH296" s="1"/>
      <c r="OMI296" s="1"/>
      <c r="OMJ296" s="1"/>
      <c r="OMK296" s="1"/>
      <c r="OML296" s="1"/>
      <c r="OMM296" s="1"/>
      <c r="OMN296" s="1"/>
      <c r="OMO296" s="1"/>
      <c r="OMP296" s="1"/>
      <c r="OMQ296" s="1"/>
      <c r="OMR296" s="1"/>
      <c r="OMS296" s="1"/>
      <c r="OMT296" s="1"/>
      <c r="OMU296" s="1"/>
      <c r="OMV296" s="1"/>
      <c r="OMW296" s="1"/>
      <c r="OMX296" s="1"/>
      <c r="OMY296" s="1"/>
      <c r="OMZ296" s="1"/>
      <c r="ONA296" s="1"/>
      <c r="ONB296" s="1"/>
      <c r="ONC296" s="1"/>
      <c r="OND296" s="1"/>
      <c r="ONE296" s="1"/>
      <c r="ONF296" s="1"/>
      <c r="ONG296" s="1"/>
      <c r="ONH296" s="1"/>
      <c r="ONI296" s="1"/>
      <c r="ONJ296" s="1"/>
      <c r="ONK296" s="1"/>
      <c r="ONL296" s="1"/>
      <c r="ONM296" s="1"/>
      <c r="ONN296" s="1"/>
      <c r="ONO296" s="1"/>
      <c r="ONP296" s="1"/>
      <c r="ONQ296" s="1"/>
      <c r="ONR296" s="1"/>
      <c r="ONS296" s="1"/>
      <c r="ONT296" s="1"/>
      <c r="ONU296" s="1"/>
      <c r="ONV296" s="1"/>
      <c r="ONW296" s="1"/>
      <c r="ONX296" s="1"/>
      <c r="ONY296" s="1"/>
      <c r="ONZ296" s="1"/>
      <c r="OOA296" s="1"/>
      <c r="OOB296" s="1"/>
      <c r="OOC296" s="1"/>
      <c r="OOD296" s="1"/>
      <c r="OOE296" s="1"/>
      <c r="OOF296" s="1"/>
      <c r="OOG296" s="1"/>
      <c r="OOH296" s="1"/>
      <c r="OOI296" s="1"/>
      <c r="OOJ296" s="1"/>
      <c r="OOK296" s="1"/>
      <c r="OOL296" s="1"/>
      <c r="OOM296" s="1"/>
      <c r="OON296" s="1"/>
      <c r="OOO296" s="1"/>
      <c r="OOP296" s="1"/>
      <c r="OOQ296" s="1"/>
      <c r="OOR296" s="1"/>
      <c r="OOS296" s="1"/>
      <c r="OOT296" s="1"/>
      <c r="OOU296" s="1"/>
      <c r="OOV296" s="1"/>
      <c r="OOW296" s="1"/>
      <c r="OOX296" s="1"/>
      <c r="OOY296" s="1"/>
      <c r="OOZ296" s="1"/>
      <c r="OPA296" s="1"/>
      <c r="OPB296" s="1"/>
      <c r="OPC296" s="1"/>
      <c r="OPD296" s="1"/>
      <c r="OPE296" s="1"/>
      <c r="OPF296" s="1"/>
      <c r="OPG296" s="1"/>
      <c r="OPH296" s="1"/>
      <c r="OPI296" s="1"/>
      <c r="OPJ296" s="1"/>
      <c r="OPK296" s="1"/>
      <c r="OPL296" s="1"/>
      <c r="OPM296" s="1"/>
      <c r="OPN296" s="1"/>
      <c r="OPO296" s="1"/>
      <c r="OPP296" s="1"/>
      <c r="OPQ296" s="1"/>
      <c r="OPR296" s="1"/>
      <c r="OPS296" s="1"/>
      <c r="OPT296" s="1"/>
      <c r="OPU296" s="1"/>
      <c r="OPV296" s="1"/>
      <c r="OPW296" s="1"/>
      <c r="OPX296" s="1"/>
      <c r="OPY296" s="1"/>
      <c r="OPZ296" s="1"/>
      <c r="OQA296" s="1"/>
      <c r="OQB296" s="1"/>
      <c r="OQC296" s="1"/>
      <c r="OQD296" s="1"/>
      <c r="OQE296" s="1"/>
      <c r="OQF296" s="1"/>
      <c r="OQG296" s="1"/>
      <c r="OQH296" s="1"/>
      <c r="OQI296" s="1"/>
      <c r="OQJ296" s="1"/>
      <c r="OQK296" s="1"/>
      <c r="OQL296" s="1"/>
      <c r="OQM296" s="1"/>
      <c r="OQN296" s="1"/>
      <c r="OQO296" s="1"/>
      <c r="OQP296" s="1"/>
      <c r="OQQ296" s="1"/>
      <c r="OQR296" s="1"/>
      <c r="OQS296" s="1"/>
      <c r="OQT296" s="1"/>
      <c r="OQU296" s="1"/>
      <c r="OQV296" s="1"/>
      <c r="OQW296" s="1"/>
      <c r="OQX296" s="1"/>
      <c r="OQY296" s="1"/>
      <c r="OQZ296" s="1"/>
      <c r="ORA296" s="1"/>
      <c r="ORB296" s="1"/>
      <c r="ORC296" s="1"/>
      <c r="ORD296" s="1"/>
      <c r="ORE296" s="1"/>
      <c r="ORF296" s="1"/>
      <c r="ORG296" s="1"/>
      <c r="ORH296" s="1"/>
      <c r="ORI296" s="1"/>
      <c r="ORJ296" s="1"/>
      <c r="ORK296" s="1"/>
      <c r="ORL296" s="1"/>
      <c r="ORM296" s="1"/>
      <c r="ORN296" s="1"/>
      <c r="ORO296" s="1"/>
      <c r="ORP296" s="1"/>
      <c r="ORQ296" s="1"/>
      <c r="ORR296" s="1"/>
      <c r="ORS296" s="1"/>
      <c r="ORT296" s="1"/>
      <c r="ORU296" s="1"/>
      <c r="ORV296" s="1"/>
      <c r="ORW296" s="1"/>
      <c r="ORX296" s="1"/>
      <c r="ORY296" s="1"/>
      <c r="ORZ296" s="1"/>
      <c r="OSA296" s="1"/>
      <c r="OSB296" s="1"/>
      <c r="OSC296" s="1"/>
      <c r="OSD296" s="1"/>
      <c r="OSE296" s="1"/>
      <c r="OSF296" s="1"/>
      <c r="OSG296" s="1"/>
      <c r="OSH296" s="1"/>
      <c r="OSI296" s="1"/>
      <c r="OSJ296" s="1"/>
      <c r="OSK296" s="1"/>
      <c r="OSL296" s="1"/>
      <c r="OSM296" s="1"/>
      <c r="OSN296" s="1"/>
      <c r="OSO296" s="1"/>
      <c r="OSP296" s="1"/>
      <c r="OSQ296" s="1"/>
      <c r="OSR296" s="1"/>
      <c r="OSS296" s="1"/>
      <c r="OST296" s="1"/>
      <c r="OSU296" s="1"/>
      <c r="OSV296" s="1"/>
      <c r="OSW296" s="1"/>
      <c r="OSX296" s="1"/>
      <c r="OSY296" s="1"/>
      <c r="OSZ296" s="1"/>
      <c r="OTA296" s="1"/>
      <c r="OTB296" s="1"/>
      <c r="OTC296" s="1"/>
      <c r="OTD296" s="1"/>
      <c r="OTE296" s="1"/>
      <c r="OTF296" s="1"/>
      <c r="OTG296" s="1"/>
      <c r="OTH296" s="1"/>
      <c r="OTI296" s="1"/>
      <c r="OTJ296" s="1"/>
      <c r="OTK296" s="1"/>
      <c r="OTL296" s="1"/>
      <c r="OTM296" s="1"/>
      <c r="OTN296" s="1"/>
      <c r="OTO296" s="1"/>
      <c r="OTP296" s="1"/>
      <c r="OTQ296" s="1"/>
      <c r="OTR296" s="1"/>
      <c r="OTS296" s="1"/>
      <c r="OTT296" s="1"/>
      <c r="OTU296" s="1"/>
      <c r="OTV296" s="1"/>
      <c r="OTW296" s="1"/>
      <c r="OTX296" s="1"/>
      <c r="OTY296" s="1"/>
      <c r="OTZ296" s="1"/>
      <c r="OUA296" s="1"/>
      <c r="OUB296" s="1"/>
      <c r="OUC296" s="1"/>
      <c r="OUD296" s="1"/>
      <c r="OUE296" s="1"/>
      <c r="OUF296" s="1"/>
      <c r="OUG296" s="1"/>
      <c r="OUH296" s="1"/>
      <c r="OUI296" s="1"/>
      <c r="OUJ296" s="1"/>
      <c r="OUK296" s="1"/>
      <c r="OUL296" s="1"/>
      <c r="OUM296" s="1"/>
      <c r="OUN296" s="1"/>
      <c r="OUO296" s="1"/>
      <c r="OUP296" s="1"/>
      <c r="OUQ296" s="1"/>
      <c r="OUR296" s="1"/>
      <c r="OUS296" s="1"/>
      <c r="OUT296" s="1"/>
      <c r="OUU296" s="1"/>
      <c r="OUV296" s="1"/>
      <c r="OUW296" s="1"/>
      <c r="OUX296" s="1"/>
      <c r="OUY296" s="1"/>
      <c r="OUZ296" s="1"/>
      <c r="OVA296" s="1"/>
      <c r="OVB296" s="1"/>
      <c r="OVC296" s="1"/>
      <c r="OVD296" s="1"/>
      <c r="OVE296" s="1"/>
      <c r="OVF296" s="1"/>
      <c r="OVG296" s="1"/>
      <c r="OVH296" s="1"/>
      <c r="OVI296" s="1"/>
      <c r="OVJ296" s="1"/>
      <c r="OVK296" s="1"/>
      <c r="OVL296" s="1"/>
      <c r="OVM296" s="1"/>
      <c r="OVN296" s="1"/>
      <c r="OVO296" s="1"/>
      <c r="OVP296" s="1"/>
      <c r="OVQ296" s="1"/>
      <c r="OVR296" s="1"/>
      <c r="OVS296" s="1"/>
      <c r="OVT296" s="1"/>
      <c r="OVU296" s="1"/>
      <c r="OVV296" s="1"/>
      <c r="OVW296" s="1"/>
      <c r="OVX296" s="1"/>
      <c r="OVY296" s="1"/>
      <c r="OVZ296" s="1"/>
      <c r="OWA296" s="1"/>
      <c r="OWB296" s="1"/>
      <c r="OWC296" s="1"/>
      <c r="OWD296" s="1"/>
      <c r="OWE296" s="1"/>
      <c r="OWF296" s="1"/>
      <c r="OWG296" s="1"/>
      <c r="OWH296" s="1"/>
      <c r="OWI296" s="1"/>
      <c r="OWJ296" s="1"/>
      <c r="OWK296" s="1"/>
      <c r="OWL296" s="1"/>
      <c r="OWM296" s="1"/>
      <c r="OWN296" s="1"/>
      <c r="OWO296" s="1"/>
      <c r="OWP296" s="1"/>
      <c r="OWQ296" s="1"/>
      <c r="OWR296" s="1"/>
      <c r="OWS296" s="1"/>
      <c r="OWT296" s="1"/>
      <c r="OWU296" s="1"/>
      <c r="OWV296" s="1"/>
      <c r="OWW296" s="1"/>
      <c r="OWX296" s="1"/>
      <c r="OWY296" s="1"/>
      <c r="OWZ296" s="1"/>
      <c r="OXA296" s="1"/>
      <c r="OXB296" s="1"/>
      <c r="OXC296" s="1"/>
      <c r="OXD296" s="1"/>
      <c r="OXE296" s="1"/>
      <c r="OXF296" s="1"/>
      <c r="OXG296" s="1"/>
      <c r="OXH296" s="1"/>
      <c r="OXI296" s="1"/>
      <c r="OXJ296" s="1"/>
      <c r="OXK296" s="1"/>
      <c r="OXL296" s="1"/>
      <c r="OXM296" s="1"/>
      <c r="OXN296" s="1"/>
      <c r="OXO296" s="1"/>
      <c r="OXP296" s="1"/>
      <c r="OXQ296" s="1"/>
      <c r="OXR296" s="1"/>
      <c r="OXS296" s="1"/>
      <c r="OXT296" s="1"/>
      <c r="OXU296" s="1"/>
      <c r="OXV296" s="1"/>
      <c r="OXW296" s="1"/>
      <c r="OXX296" s="1"/>
      <c r="OXY296" s="1"/>
      <c r="OXZ296" s="1"/>
      <c r="OYA296" s="1"/>
      <c r="OYB296" s="1"/>
      <c r="OYC296" s="1"/>
      <c r="OYD296" s="1"/>
      <c r="OYE296" s="1"/>
      <c r="OYF296" s="1"/>
      <c r="OYG296" s="1"/>
      <c r="OYH296" s="1"/>
      <c r="OYI296" s="1"/>
      <c r="OYJ296" s="1"/>
      <c r="OYK296" s="1"/>
      <c r="OYL296" s="1"/>
      <c r="OYM296" s="1"/>
      <c r="OYN296" s="1"/>
      <c r="OYO296" s="1"/>
      <c r="OYP296" s="1"/>
      <c r="OYQ296" s="1"/>
      <c r="OYR296" s="1"/>
      <c r="OYS296" s="1"/>
      <c r="OYT296" s="1"/>
      <c r="OYU296" s="1"/>
      <c r="OYV296" s="1"/>
      <c r="OYW296" s="1"/>
      <c r="OYX296" s="1"/>
      <c r="OYY296" s="1"/>
      <c r="OYZ296" s="1"/>
      <c r="OZA296" s="1"/>
      <c r="OZB296" s="1"/>
      <c r="OZC296" s="1"/>
      <c r="OZD296" s="1"/>
      <c r="OZE296" s="1"/>
      <c r="OZF296" s="1"/>
      <c r="OZG296" s="1"/>
      <c r="OZH296" s="1"/>
      <c r="OZI296" s="1"/>
      <c r="OZJ296" s="1"/>
      <c r="OZK296" s="1"/>
      <c r="OZL296" s="1"/>
      <c r="OZM296" s="1"/>
      <c r="OZN296" s="1"/>
      <c r="OZO296" s="1"/>
      <c r="OZP296" s="1"/>
      <c r="OZQ296" s="1"/>
      <c r="OZR296" s="1"/>
      <c r="OZS296" s="1"/>
      <c r="OZT296" s="1"/>
      <c r="OZU296" s="1"/>
      <c r="OZV296" s="1"/>
      <c r="OZW296" s="1"/>
      <c r="OZX296" s="1"/>
      <c r="OZY296" s="1"/>
      <c r="OZZ296" s="1"/>
      <c r="PAA296" s="1"/>
      <c r="PAB296" s="1"/>
      <c r="PAC296" s="1"/>
      <c r="PAD296" s="1"/>
      <c r="PAE296" s="1"/>
      <c r="PAF296" s="1"/>
      <c r="PAG296" s="1"/>
      <c r="PAH296" s="1"/>
      <c r="PAI296" s="1"/>
      <c r="PAJ296" s="1"/>
      <c r="PAK296" s="1"/>
      <c r="PAL296" s="1"/>
      <c r="PAM296" s="1"/>
      <c r="PAN296" s="1"/>
      <c r="PAO296" s="1"/>
      <c r="PAP296" s="1"/>
      <c r="PAQ296" s="1"/>
      <c r="PAR296" s="1"/>
      <c r="PAS296" s="1"/>
      <c r="PAT296" s="1"/>
      <c r="PAU296" s="1"/>
      <c r="PAV296" s="1"/>
      <c r="PAW296" s="1"/>
      <c r="PAX296" s="1"/>
      <c r="PAY296" s="1"/>
      <c r="PAZ296" s="1"/>
      <c r="PBA296" s="1"/>
      <c r="PBB296" s="1"/>
      <c r="PBC296" s="1"/>
      <c r="PBD296" s="1"/>
      <c r="PBE296" s="1"/>
      <c r="PBF296" s="1"/>
      <c r="PBG296" s="1"/>
      <c r="PBH296" s="1"/>
      <c r="PBI296" s="1"/>
      <c r="PBJ296" s="1"/>
      <c r="PBK296" s="1"/>
      <c r="PBL296" s="1"/>
      <c r="PBM296" s="1"/>
      <c r="PBN296" s="1"/>
      <c r="PBO296" s="1"/>
      <c r="PBP296" s="1"/>
      <c r="PBQ296" s="1"/>
      <c r="PBR296" s="1"/>
      <c r="PBS296" s="1"/>
      <c r="PBT296" s="1"/>
      <c r="PBU296" s="1"/>
      <c r="PBV296" s="1"/>
      <c r="PBW296" s="1"/>
      <c r="PBX296" s="1"/>
      <c r="PBY296" s="1"/>
      <c r="PBZ296" s="1"/>
      <c r="PCA296" s="1"/>
      <c r="PCB296" s="1"/>
      <c r="PCC296" s="1"/>
      <c r="PCD296" s="1"/>
      <c r="PCE296" s="1"/>
      <c r="PCF296" s="1"/>
      <c r="PCG296" s="1"/>
      <c r="PCH296" s="1"/>
      <c r="PCI296" s="1"/>
      <c r="PCJ296" s="1"/>
      <c r="PCK296" s="1"/>
      <c r="PCL296" s="1"/>
      <c r="PCM296" s="1"/>
      <c r="PCN296" s="1"/>
      <c r="PCO296" s="1"/>
      <c r="PCP296" s="1"/>
      <c r="PCQ296" s="1"/>
      <c r="PCR296" s="1"/>
      <c r="PCS296" s="1"/>
      <c r="PCT296" s="1"/>
      <c r="PCU296" s="1"/>
      <c r="PCV296" s="1"/>
      <c r="PCW296" s="1"/>
      <c r="PCX296" s="1"/>
      <c r="PCY296" s="1"/>
      <c r="PCZ296" s="1"/>
      <c r="PDA296" s="1"/>
      <c r="PDB296" s="1"/>
      <c r="PDC296" s="1"/>
      <c r="PDD296" s="1"/>
      <c r="PDE296" s="1"/>
      <c r="PDF296" s="1"/>
      <c r="PDG296" s="1"/>
      <c r="PDH296" s="1"/>
      <c r="PDI296" s="1"/>
      <c r="PDJ296" s="1"/>
      <c r="PDK296" s="1"/>
      <c r="PDL296" s="1"/>
      <c r="PDM296" s="1"/>
      <c r="PDN296" s="1"/>
      <c r="PDO296" s="1"/>
      <c r="PDP296" s="1"/>
      <c r="PDQ296" s="1"/>
      <c r="PDR296" s="1"/>
      <c r="PDS296" s="1"/>
      <c r="PDT296" s="1"/>
      <c r="PDU296" s="1"/>
      <c r="PDV296" s="1"/>
      <c r="PDW296" s="1"/>
      <c r="PDX296" s="1"/>
      <c r="PDY296" s="1"/>
      <c r="PDZ296" s="1"/>
      <c r="PEA296" s="1"/>
      <c r="PEB296" s="1"/>
      <c r="PEC296" s="1"/>
      <c r="PED296" s="1"/>
      <c r="PEE296" s="1"/>
      <c r="PEF296" s="1"/>
      <c r="PEG296" s="1"/>
      <c r="PEH296" s="1"/>
      <c r="PEI296" s="1"/>
      <c r="PEJ296" s="1"/>
      <c r="PEK296" s="1"/>
      <c r="PEL296" s="1"/>
      <c r="PEM296" s="1"/>
      <c r="PEN296" s="1"/>
      <c r="PEO296" s="1"/>
      <c r="PEP296" s="1"/>
      <c r="PEQ296" s="1"/>
      <c r="PER296" s="1"/>
      <c r="PES296" s="1"/>
      <c r="PET296" s="1"/>
      <c r="PEU296" s="1"/>
      <c r="PEV296" s="1"/>
      <c r="PEW296" s="1"/>
      <c r="PEX296" s="1"/>
      <c r="PEY296" s="1"/>
      <c r="PEZ296" s="1"/>
      <c r="PFA296" s="1"/>
      <c r="PFB296" s="1"/>
      <c r="PFC296" s="1"/>
      <c r="PFD296" s="1"/>
      <c r="PFE296" s="1"/>
      <c r="PFF296" s="1"/>
      <c r="PFG296" s="1"/>
      <c r="PFH296" s="1"/>
      <c r="PFI296" s="1"/>
      <c r="PFJ296" s="1"/>
      <c r="PFK296" s="1"/>
      <c r="PFL296" s="1"/>
      <c r="PFM296" s="1"/>
      <c r="PFN296" s="1"/>
      <c r="PFO296" s="1"/>
      <c r="PFP296" s="1"/>
      <c r="PFQ296" s="1"/>
      <c r="PFR296" s="1"/>
      <c r="PFS296" s="1"/>
      <c r="PFT296" s="1"/>
      <c r="PFU296" s="1"/>
      <c r="PFV296" s="1"/>
      <c r="PFW296" s="1"/>
      <c r="PFX296" s="1"/>
      <c r="PFY296" s="1"/>
      <c r="PFZ296" s="1"/>
      <c r="PGA296" s="1"/>
      <c r="PGB296" s="1"/>
      <c r="PGC296" s="1"/>
      <c r="PGD296" s="1"/>
      <c r="PGE296" s="1"/>
      <c r="PGF296" s="1"/>
      <c r="PGG296" s="1"/>
      <c r="PGH296" s="1"/>
      <c r="PGI296" s="1"/>
      <c r="PGJ296" s="1"/>
      <c r="PGK296" s="1"/>
      <c r="PGL296" s="1"/>
      <c r="PGM296" s="1"/>
      <c r="PGN296" s="1"/>
      <c r="PGO296" s="1"/>
      <c r="PGP296" s="1"/>
      <c r="PGQ296" s="1"/>
      <c r="PGR296" s="1"/>
      <c r="PGS296" s="1"/>
      <c r="PGT296" s="1"/>
      <c r="PGU296" s="1"/>
      <c r="PGV296" s="1"/>
      <c r="PGW296" s="1"/>
      <c r="PGX296" s="1"/>
      <c r="PGY296" s="1"/>
      <c r="PGZ296" s="1"/>
      <c r="PHA296" s="1"/>
      <c r="PHB296" s="1"/>
      <c r="PHC296" s="1"/>
      <c r="PHD296" s="1"/>
      <c r="PHE296" s="1"/>
      <c r="PHF296" s="1"/>
      <c r="PHG296" s="1"/>
      <c r="PHH296" s="1"/>
      <c r="PHI296" s="1"/>
      <c r="PHJ296" s="1"/>
      <c r="PHK296" s="1"/>
      <c r="PHL296" s="1"/>
      <c r="PHM296" s="1"/>
      <c r="PHN296" s="1"/>
      <c r="PHO296" s="1"/>
      <c r="PHP296" s="1"/>
      <c r="PHQ296" s="1"/>
      <c r="PHR296" s="1"/>
      <c r="PHS296" s="1"/>
      <c r="PHT296" s="1"/>
      <c r="PHU296" s="1"/>
      <c r="PHV296" s="1"/>
      <c r="PHW296" s="1"/>
      <c r="PHX296" s="1"/>
      <c r="PHY296" s="1"/>
      <c r="PHZ296" s="1"/>
      <c r="PIA296" s="1"/>
      <c r="PIB296" s="1"/>
      <c r="PIC296" s="1"/>
      <c r="PID296" s="1"/>
      <c r="PIE296" s="1"/>
      <c r="PIF296" s="1"/>
      <c r="PIG296" s="1"/>
      <c r="PIH296" s="1"/>
      <c r="PII296" s="1"/>
      <c r="PIJ296" s="1"/>
      <c r="PIK296" s="1"/>
      <c r="PIL296" s="1"/>
      <c r="PIM296" s="1"/>
      <c r="PIN296" s="1"/>
      <c r="PIO296" s="1"/>
      <c r="PIP296" s="1"/>
      <c r="PIQ296" s="1"/>
      <c r="PIR296" s="1"/>
      <c r="PIS296" s="1"/>
      <c r="PIT296" s="1"/>
      <c r="PIU296" s="1"/>
      <c r="PIV296" s="1"/>
      <c r="PIW296" s="1"/>
      <c r="PIX296" s="1"/>
      <c r="PIY296" s="1"/>
      <c r="PIZ296" s="1"/>
      <c r="PJA296" s="1"/>
      <c r="PJB296" s="1"/>
      <c r="PJC296" s="1"/>
      <c r="PJD296" s="1"/>
      <c r="PJE296" s="1"/>
      <c r="PJF296" s="1"/>
      <c r="PJG296" s="1"/>
      <c r="PJH296" s="1"/>
      <c r="PJI296" s="1"/>
      <c r="PJJ296" s="1"/>
      <c r="PJK296" s="1"/>
      <c r="PJL296" s="1"/>
      <c r="PJM296" s="1"/>
      <c r="PJN296" s="1"/>
      <c r="PJO296" s="1"/>
      <c r="PJP296" s="1"/>
      <c r="PJQ296" s="1"/>
      <c r="PJR296" s="1"/>
      <c r="PJS296" s="1"/>
      <c r="PJT296" s="1"/>
      <c r="PJU296" s="1"/>
      <c r="PJV296" s="1"/>
      <c r="PJW296" s="1"/>
      <c r="PJX296" s="1"/>
      <c r="PJY296" s="1"/>
      <c r="PJZ296" s="1"/>
      <c r="PKA296" s="1"/>
      <c r="PKB296" s="1"/>
      <c r="PKC296" s="1"/>
      <c r="PKD296" s="1"/>
      <c r="PKE296" s="1"/>
      <c r="PKF296" s="1"/>
      <c r="PKG296" s="1"/>
      <c r="PKH296" s="1"/>
      <c r="PKI296" s="1"/>
      <c r="PKJ296" s="1"/>
      <c r="PKK296" s="1"/>
      <c r="PKL296" s="1"/>
      <c r="PKM296" s="1"/>
      <c r="PKN296" s="1"/>
      <c r="PKO296" s="1"/>
      <c r="PKP296" s="1"/>
      <c r="PKQ296" s="1"/>
      <c r="PKR296" s="1"/>
      <c r="PKS296" s="1"/>
      <c r="PKT296" s="1"/>
      <c r="PKU296" s="1"/>
      <c r="PKV296" s="1"/>
      <c r="PKW296" s="1"/>
      <c r="PKX296" s="1"/>
      <c r="PKY296" s="1"/>
      <c r="PKZ296" s="1"/>
      <c r="PLA296" s="1"/>
      <c r="PLB296" s="1"/>
      <c r="PLC296" s="1"/>
      <c r="PLD296" s="1"/>
      <c r="PLE296" s="1"/>
      <c r="PLF296" s="1"/>
      <c r="PLG296" s="1"/>
      <c r="PLH296" s="1"/>
      <c r="PLI296" s="1"/>
      <c r="PLJ296" s="1"/>
      <c r="PLK296" s="1"/>
      <c r="PLL296" s="1"/>
      <c r="PLM296" s="1"/>
      <c r="PLN296" s="1"/>
      <c r="PLO296" s="1"/>
      <c r="PLP296" s="1"/>
      <c r="PLQ296" s="1"/>
      <c r="PLR296" s="1"/>
      <c r="PLS296" s="1"/>
      <c r="PLT296" s="1"/>
      <c r="PLU296" s="1"/>
      <c r="PLV296" s="1"/>
      <c r="PLW296" s="1"/>
      <c r="PLX296" s="1"/>
      <c r="PLY296" s="1"/>
      <c r="PLZ296" s="1"/>
      <c r="PMA296" s="1"/>
      <c r="PMB296" s="1"/>
      <c r="PMC296" s="1"/>
      <c r="PMD296" s="1"/>
      <c r="PME296" s="1"/>
      <c r="PMF296" s="1"/>
      <c r="PMG296" s="1"/>
      <c r="PMH296" s="1"/>
      <c r="PMI296" s="1"/>
      <c r="PMJ296" s="1"/>
      <c r="PMK296" s="1"/>
      <c r="PML296" s="1"/>
      <c r="PMM296" s="1"/>
      <c r="PMN296" s="1"/>
      <c r="PMO296" s="1"/>
      <c r="PMP296" s="1"/>
      <c r="PMQ296" s="1"/>
      <c r="PMR296" s="1"/>
      <c r="PMS296" s="1"/>
      <c r="PMT296" s="1"/>
      <c r="PMU296" s="1"/>
      <c r="PMV296" s="1"/>
      <c r="PMW296" s="1"/>
      <c r="PMX296" s="1"/>
      <c r="PMY296" s="1"/>
      <c r="PMZ296" s="1"/>
      <c r="PNA296" s="1"/>
      <c r="PNB296" s="1"/>
      <c r="PNC296" s="1"/>
      <c r="PND296" s="1"/>
      <c r="PNE296" s="1"/>
      <c r="PNF296" s="1"/>
      <c r="PNG296" s="1"/>
      <c r="PNH296" s="1"/>
      <c r="PNI296" s="1"/>
      <c r="PNJ296" s="1"/>
      <c r="PNK296" s="1"/>
      <c r="PNL296" s="1"/>
      <c r="PNM296" s="1"/>
      <c r="PNN296" s="1"/>
      <c r="PNO296" s="1"/>
      <c r="PNP296" s="1"/>
      <c r="PNQ296" s="1"/>
      <c r="PNR296" s="1"/>
      <c r="PNS296" s="1"/>
      <c r="PNT296" s="1"/>
      <c r="PNU296" s="1"/>
      <c r="PNV296" s="1"/>
      <c r="PNW296" s="1"/>
      <c r="PNX296" s="1"/>
      <c r="PNY296" s="1"/>
      <c r="PNZ296" s="1"/>
      <c r="POA296" s="1"/>
      <c r="POB296" s="1"/>
      <c r="POC296" s="1"/>
      <c r="POD296" s="1"/>
      <c r="POE296" s="1"/>
      <c r="POF296" s="1"/>
      <c r="POG296" s="1"/>
      <c r="POH296" s="1"/>
      <c r="POI296" s="1"/>
      <c r="POJ296" s="1"/>
      <c r="POK296" s="1"/>
      <c r="POL296" s="1"/>
      <c r="POM296" s="1"/>
      <c r="PON296" s="1"/>
      <c r="POO296" s="1"/>
      <c r="POP296" s="1"/>
      <c r="POQ296" s="1"/>
      <c r="POR296" s="1"/>
      <c r="POS296" s="1"/>
      <c r="POT296" s="1"/>
      <c r="POU296" s="1"/>
      <c r="POV296" s="1"/>
      <c r="POW296" s="1"/>
      <c r="POX296" s="1"/>
      <c r="POY296" s="1"/>
      <c r="POZ296" s="1"/>
      <c r="PPA296" s="1"/>
      <c r="PPB296" s="1"/>
      <c r="PPC296" s="1"/>
      <c r="PPD296" s="1"/>
      <c r="PPE296" s="1"/>
      <c r="PPF296" s="1"/>
      <c r="PPG296" s="1"/>
      <c r="PPH296" s="1"/>
      <c r="PPI296" s="1"/>
      <c r="PPJ296" s="1"/>
      <c r="PPK296" s="1"/>
      <c r="PPL296" s="1"/>
      <c r="PPM296" s="1"/>
      <c r="PPN296" s="1"/>
      <c r="PPO296" s="1"/>
      <c r="PPP296" s="1"/>
      <c r="PPQ296" s="1"/>
      <c r="PPR296" s="1"/>
      <c r="PPS296" s="1"/>
      <c r="PPT296" s="1"/>
      <c r="PPU296" s="1"/>
      <c r="PPV296" s="1"/>
      <c r="PPW296" s="1"/>
      <c r="PPX296" s="1"/>
      <c r="PPY296" s="1"/>
      <c r="PPZ296" s="1"/>
      <c r="PQA296" s="1"/>
      <c r="PQB296" s="1"/>
      <c r="PQC296" s="1"/>
      <c r="PQD296" s="1"/>
      <c r="PQE296" s="1"/>
      <c r="PQF296" s="1"/>
      <c r="PQG296" s="1"/>
      <c r="PQH296" s="1"/>
      <c r="PQI296" s="1"/>
      <c r="PQJ296" s="1"/>
      <c r="PQK296" s="1"/>
      <c r="PQL296" s="1"/>
      <c r="PQM296" s="1"/>
      <c r="PQN296" s="1"/>
      <c r="PQO296" s="1"/>
      <c r="PQP296" s="1"/>
      <c r="PQQ296" s="1"/>
      <c r="PQR296" s="1"/>
      <c r="PQS296" s="1"/>
      <c r="PQT296" s="1"/>
      <c r="PQU296" s="1"/>
      <c r="PQV296" s="1"/>
      <c r="PQW296" s="1"/>
      <c r="PQX296" s="1"/>
      <c r="PQY296" s="1"/>
      <c r="PQZ296" s="1"/>
      <c r="PRA296" s="1"/>
      <c r="PRB296" s="1"/>
      <c r="PRC296" s="1"/>
      <c r="PRD296" s="1"/>
      <c r="PRE296" s="1"/>
      <c r="PRF296" s="1"/>
      <c r="PRG296" s="1"/>
      <c r="PRH296" s="1"/>
      <c r="PRI296" s="1"/>
      <c r="PRJ296" s="1"/>
      <c r="PRK296" s="1"/>
      <c r="PRL296" s="1"/>
      <c r="PRM296" s="1"/>
      <c r="PRN296" s="1"/>
      <c r="PRO296" s="1"/>
      <c r="PRP296" s="1"/>
      <c r="PRQ296" s="1"/>
      <c r="PRR296" s="1"/>
      <c r="PRS296" s="1"/>
      <c r="PRT296" s="1"/>
      <c r="PRU296" s="1"/>
      <c r="PRV296" s="1"/>
      <c r="PRW296" s="1"/>
      <c r="PRX296" s="1"/>
      <c r="PRY296" s="1"/>
      <c r="PRZ296" s="1"/>
      <c r="PSA296" s="1"/>
      <c r="PSB296" s="1"/>
      <c r="PSC296" s="1"/>
      <c r="PSD296" s="1"/>
      <c r="PSE296" s="1"/>
      <c r="PSF296" s="1"/>
      <c r="PSG296" s="1"/>
      <c r="PSH296" s="1"/>
      <c r="PSI296" s="1"/>
      <c r="PSJ296" s="1"/>
      <c r="PSK296" s="1"/>
      <c r="PSL296" s="1"/>
      <c r="PSM296" s="1"/>
      <c r="PSN296" s="1"/>
      <c r="PSO296" s="1"/>
      <c r="PSP296" s="1"/>
      <c r="PSQ296" s="1"/>
      <c r="PSR296" s="1"/>
      <c r="PSS296" s="1"/>
      <c r="PST296" s="1"/>
      <c r="PSU296" s="1"/>
      <c r="PSV296" s="1"/>
      <c r="PSW296" s="1"/>
      <c r="PSX296" s="1"/>
      <c r="PSY296" s="1"/>
      <c r="PSZ296" s="1"/>
      <c r="PTA296" s="1"/>
      <c r="PTB296" s="1"/>
      <c r="PTC296" s="1"/>
      <c r="PTD296" s="1"/>
      <c r="PTE296" s="1"/>
      <c r="PTF296" s="1"/>
      <c r="PTG296" s="1"/>
      <c r="PTH296" s="1"/>
      <c r="PTI296" s="1"/>
      <c r="PTJ296" s="1"/>
      <c r="PTK296" s="1"/>
      <c r="PTL296" s="1"/>
      <c r="PTM296" s="1"/>
      <c r="PTN296" s="1"/>
      <c r="PTO296" s="1"/>
      <c r="PTP296" s="1"/>
      <c r="PTQ296" s="1"/>
      <c r="PTR296" s="1"/>
      <c r="PTS296" s="1"/>
      <c r="PTT296" s="1"/>
      <c r="PTU296" s="1"/>
      <c r="PTV296" s="1"/>
      <c r="PTW296" s="1"/>
      <c r="PTX296" s="1"/>
      <c r="PTY296" s="1"/>
      <c r="PTZ296" s="1"/>
      <c r="PUA296" s="1"/>
      <c r="PUB296" s="1"/>
      <c r="PUC296" s="1"/>
      <c r="PUD296" s="1"/>
      <c r="PUE296" s="1"/>
      <c r="PUF296" s="1"/>
      <c r="PUG296" s="1"/>
      <c r="PUH296" s="1"/>
      <c r="PUI296" s="1"/>
      <c r="PUJ296" s="1"/>
      <c r="PUK296" s="1"/>
      <c r="PUL296" s="1"/>
      <c r="PUM296" s="1"/>
      <c r="PUN296" s="1"/>
      <c r="PUO296" s="1"/>
      <c r="PUP296" s="1"/>
      <c r="PUQ296" s="1"/>
      <c r="PUR296" s="1"/>
      <c r="PUS296" s="1"/>
      <c r="PUT296" s="1"/>
      <c r="PUU296" s="1"/>
      <c r="PUV296" s="1"/>
      <c r="PUW296" s="1"/>
      <c r="PUX296" s="1"/>
      <c r="PUY296" s="1"/>
      <c r="PUZ296" s="1"/>
      <c r="PVA296" s="1"/>
      <c r="PVB296" s="1"/>
      <c r="PVC296" s="1"/>
      <c r="PVD296" s="1"/>
      <c r="PVE296" s="1"/>
      <c r="PVF296" s="1"/>
      <c r="PVG296" s="1"/>
      <c r="PVH296" s="1"/>
      <c r="PVI296" s="1"/>
      <c r="PVJ296" s="1"/>
      <c r="PVK296" s="1"/>
      <c r="PVL296" s="1"/>
      <c r="PVM296" s="1"/>
      <c r="PVN296" s="1"/>
      <c r="PVO296" s="1"/>
      <c r="PVP296" s="1"/>
      <c r="PVQ296" s="1"/>
      <c r="PVR296" s="1"/>
      <c r="PVS296" s="1"/>
      <c r="PVT296" s="1"/>
      <c r="PVU296" s="1"/>
      <c r="PVV296" s="1"/>
      <c r="PVW296" s="1"/>
      <c r="PVX296" s="1"/>
      <c r="PVY296" s="1"/>
      <c r="PVZ296" s="1"/>
      <c r="PWA296" s="1"/>
      <c r="PWB296" s="1"/>
      <c r="PWC296" s="1"/>
      <c r="PWD296" s="1"/>
      <c r="PWE296" s="1"/>
      <c r="PWF296" s="1"/>
      <c r="PWG296" s="1"/>
      <c r="PWH296" s="1"/>
      <c r="PWI296" s="1"/>
      <c r="PWJ296" s="1"/>
      <c r="PWK296" s="1"/>
      <c r="PWL296" s="1"/>
      <c r="PWM296" s="1"/>
      <c r="PWN296" s="1"/>
      <c r="PWO296" s="1"/>
      <c r="PWP296" s="1"/>
      <c r="PWQ296" s="1"/>
      <c r="PWR296" s="1"/>
      <c r="PWS296" s="1"/>
      <c r="PWT296" s="1"/>
      <c r="PWU296" s="1"/>
      <c r="PWV296" s="1"/>
      <c r="PWW296" s="1"/>
      <c r="PWX296" s="1"/>
      <c r="PWY296" s="1"/>
      <c r="PWZ296" s="1"/>
      <c r="PXA296" s="1"/>
      <c r="PXB296" s="1"/>
      <c r="PXC296" s="1"/>
      <c r="PXD296" s="1"/>
      <c r="PXE296" s="1"/>
      <c r="PXF296" s="1"/>
      <c r="PXG296" s="1"/>
      <c r="PXH296" s="1"/>
      <c r="PXI296" s="1"/>
      <c r="PXJ296" s="1"/>
      <c r="PXK296" s="1"/>
      <c r="PXL296" s="1"/>
      <c r="PXM296" s="1"/>
      <c r="PXN296" s="1"/>
      <c r="PXO296" s="1"/>
      <c r="PXP296" s="1"/>
      <c r="PXQ296" s="1"/>
      <c r="PXR296" s="1"/>
      <c r="PXS296" s="1"/>
      <c r="PXT296" s="1"/>
      <c r="PXU296" s="1"/>
      <c r="PXV296" s="1"/>
      <c r="PXW296" s="1"/>
      <c r="PXX296" s="1"/>
      <c r="PXY296" s="1"/>
      <c r="PXZ296" s="1"/>
      <c r="PYA296" s="1"/>
      <c r="PYB296" s="1"/>
      <c r="PYC296" s="1"/>
      <c r="PYD296" s="1"/>
      <c r="PYE296" s="1"/>
      <c r="PYF296" s="1"/>
      <c r="PYG296" s="1"/>
      <c r="PYH296" s="1"/>
      <c r="PYI296" s="1"/>
      <c r="PYJ296" s="1"/>
      <c r="PYK296" s="1"/>
      <c r="PYL296" s="1"/>
      <c r="PYM296" s="1"/>
      <c r="PYN296" s="1"/>
      <c r="PYO296" s="1"/>
      <c r="PYP296" s="1"/>
      <c r="PYQ296" s="1"/>
      <c r="PYR296" s="1"/>
      <c r="PYS296" s="1"/>
      <c r="PYT296" s="1"/>
      <c r="PYU296" s="1"/>
      <c r="PYV296" s="1"/>
      <c r="PYW296" s="1"/>
      <c r="PYX296" s="1"/>
      <c r="PYY296" s="1"/>
      <c r="PYZ296" s="1"/>
      <c r="PZA296" s="1"/>
      <c r="PZB296" s="1"/>
      <c r="PZC296" s="1"/>
      <c r="PZD296" s="1"/>
      <c r="PZE296" s="1"/>
      <c r="PZF296" s="1"/>
      <c r="PZG296" s="1"/>
      <c r="PZH296" s="1"/>
      <c r="PZI296" s="1"/>
      <c r="PZJ296" s="1"/>
      <c r="PZK296" s="1"/>
      <c r="PZL296" s="1"/>
      <c r="PZM296" s="1"/>
      <c r="PZN296" s="1"/>
      <c r="PZO296" s="1"/>
      <c r="PZP296" s="1"/>
      <c r="PZQ296" s="1"/>
      <c r="PZR296" s="1"/>
      <c r="PZS296" s="1"/>
      <c r="PZT296" s="1"/>
      <c r="PZU296" s="1"/>
      <c r="PZV296" s="1"/>
      <c r="PZW296" s="1"/>
      <c r="PZX296" s="1"/>
      <c r="PZY296" s="1"/>
      <c r="PZZ296" s="1"/>
      <c r="QAA296" s="1"/>
      <c r="QAB296" s="1"/>
      <c r="QAC296" s="1"/>
      <c r="QAD296" s="1"/>
      <c r="QAE296" s="1"/>
      <c r="QAF296" s="1"/>
      <c r="QAG296" s="1"/>
      <c r="QAH296" s="1"/>
      <c r="QAI296" s="1"/>
      <c r="QAJ296" s="1"/>
      <c r="QAK296" s="1"/>
      <c r="QAL296" s="1"/>
      <c r="QAM296" s="1"/>
      <c r="QAN296" s="1"/>
      <c r="QAO296" s="1"/>
      <c r="QAP296" s="1"/>
      <c r="QAQ296" s="1"/>
      <c r="QAR296" s="1"/>
      <c r="QAS296" s="1"/>
      <c r="QAT296" s="1"/>
      <c r="QAU296" s="1"/>
      <c r="QAV296" s="1"/>
      <c r="QAW296" s="1"/>
      <c r="QAX296" s="1"/>
      <c r="QAY296" s="1"/>
      <c r="QAZ296" s="1"/>
      <c r="QBA296" s="1"/>
      <c r="QBB296" s="1"/>
      <c r="QBC296" s="1"/>
      <c r="QBD296" s="1"/>
      <c r="QBE296" s="1"/>
      <c r="QBF296" s="1"/>
      <c r="QBG296" s="1"/>
      <c r="QBH296" s="1"/>
      <c r="QBI296" s="1"/>
      <c r="QBJ296" s="1"/>
      <c r="QBK296" s="1"/>
      <c r="QBL296" s="1"/>
      <c r="QBM296" s="1"/>
      <c r="QBN296" s="1"/>
      <c r="QBO296" s="1"/>
      <c r="QBP296" s="1"/>
      <c r="QBQ296" s="1"/>
      <c r="QBR296" s="1"/>
      <c r="QBS296" s="1"/>
      <c r="QBT296" s="1"/>
      <c r="QBU296" s="1"/>
      <c r="QBV296" s="1"/>
      <c r="QBW296" s="1"/>
      <c r="QBX296" s="1"/>
      <c r="QBY296" s="1"/>
      <c r="QBZ296" s="1"/>
      <c r="QCA296" s="1"/>
      <c r="QCB296" s="1"/>
      <c r="QCC296" s="1"/>
      <c r="QCD296" s="1"/>
      <c r="QCE296" s="1"/>
      <c r="QCF296" s="1"/>
      <c r="QCG296" s="1"/>
      <c r="QCH296" s="1"/>
      <c r="QCI296" s="1"/>
      <c r="QCJ296" s="1"/>
      <c r="QCK296" s="1"/>
      <c r="QCL296" s="1"/>
      <c r="QCM296" s="1"/>
      <c r="QCN296" s="1"/>
      <c r="QCO296" s="1"/>
      <c r="QCP296" s="1"/>
      <c r="QCQ296" s="1"/>
      <c r="QCR296" s="1"/>
      <c r="QCS296" s="1"/>
      <c r="QCT296" s="1"/>
      <c r="QCU296" s="1"/>
      <c r="QCV296" s="1"/>
      <c r="QCW296" s="1"/>
      <c r="QCX296" s="1"/>
      <c r="QCY296" s="1"/>
      <c r="QCZ296" s="1"/>
      <c r="QDA296" s="1"/>
      <c r="QDB296" s="1"/>
      <c r="QDC296" s="1"/>
      <c r="QDD296" s="1"/>
      <c r="QDE296" s="1"/>
      <c r="QDF296" s="1"/>
      <c r="QDG296" s="1"/>
      <c r="QDH296" s="1"/>
      <c r="QDI296" s="1"/>
      <c r="QDJ296" s="1"/>
      <c r="QDK296" s="1"/>
      <c r="QDL296" s="1"/>
      <c r="QDM296" s="1"/>
      <c r="QDN296" s="1"/>
      <c r="QDO296" s="1"/>
      <c r="QDP296" s="1"/>
      <c r="QDQ296" s="1"/>
      <c r="QDR296" s="1"/>
      <c r="QDS296" s="1"/>
      <c r="QDT296" s="1"/>
      <c r="QDU296" s="1"/>
      <c r="QDV296" s="1"/>
      <c r="QDW296" s="1"/>
      <c r="QDX296" s="1"/>
      <c r="QDY296" s="1"/>
      <c r="QDZ296" s="1"/>
      <c r="QEA296" s="1"/>
      <c r="QEB296" s="1"/>
      <c r="QEC296" s="1"/>
      <c r="QED296" s="1"/>
      <c r="QEE296" s="1"/>
      <c r="QEF296" s="1"/>
      <c r="QEG296" s="1"/>
      <c r="QEH296" s="1"/>
      <c r="QEI296" s="1"/>
      <c r="QEJ296" s="1"/>
      <c r="QEK296" s="1"/>
      <c r="QEL296" s="1"/>
      <c r="QEM296" s="1"/>
      <c r="QEN296" s="1"/>
      <c r="QEO296" s="1"/>
      <c r="QEP296" s="1"/>
      <c r="QEQ296" s="1"/>
      <c r="QER296" s="1"/>
      <c r="QES296" s="1"/>
      <c r="QET296" s="1"/>
      <c r="QEU296" s="1"/>
      <c r="QEV296" s="1"/>
      <c r="QEW296" s="1"/>
      <c r="QEX296" s="1"/>
      <c r="QEY296" s="1"/>
      <c r="QEZ296" s="1"/>
      <c r="QFA296" s="1"/>
      <c r="QFB296" s="1"/>
      <c r="QFC296" s="1"/>
      <c r="QFD296" s="1"/>
      <c r="QFE296" s="1"/>
      <c r="QFF296" s="1"/>
      <c r="QFG296" s="1"/>
      <c r="QFH296" s="1"/>
      <c r="QFI296" s="1"/>
      <c r="QFJ296" s="1"/>
      <c r="QFK296" s="1"/>
      <c r="QFL296" s="1"/>
      <c r="QFM296" s="1"/>
      <c r="QFN296" s="1"/>
      <c r="QFO296" s="1"/>
      <c r="QFP296" s="1"/>
      <c r="QFQ296" s="1"/>
      <c r="QFR296" s="1"/>
      <c r="QFS296" s="1"/>
      <c r="QFT296" s="1"/>
      <c r="QFU296" s="1"/>
      <c r="QFV296" s="1"/>
      <c r="QFW296" s="1"/>
      <c r="QFX296" s="1"/>
      <c r="QFY296" s="1"/>
      <c r="QFZ296" s="1"/>
      <c r="QGA296" s="1"/>
      <c r="QGB296" s="1"/>
      <c r="QGC296" s="1"/>
      <c r="QGD296" s="1"/>
      <c r="QGE296" s="1"/>
      <c r="QGF296" s="1"/>
      <c r="QGG296" s="1"/>
      <c r="QGH296" s="1"/>
      <c r="QGI296" s="1"/>
      <c r="QGJ296" s="1"/>
      <c r="QGK296" s="1"/>
      <c r="QGL296" s="1"/>
      <c r="QGM296" s="1"/>
      <c r="QGN296" s="1"/>
      <c r="QGO296" s="1"/>
      <c r="QGP296" s="1"/>
      <c r="QGQ296" s="1"/>
      <c r="QGR296" s="1"/>
      <c r="QGS296" s="1"/>
      <c r="QGT296" s="1"/>
      <c r="QGU296" s="1"/>
      <c r="QGV296" s="1"/>
      <c r="QGW296" s="1"/>
      <c r="QGX296" s="1"/>
      <c r="QGY296" s="1"/>
      <c r="QGZ296" s="1"/>
      <c r="QHA296" s="1"/>
      <c r="QHB296" s="1"/>
      <c r="QHC296" s="1"/>
      <c r="QHD296" s="1"/>
      <c r="QHE296" s="1"/>
      <c r="QHF296" s="1"/>
      <c r="QHG296" s="1"/>
      <c r="QHH296" s="1"/>
      <c r="QHI296" s="1"/>
      <c r="QHJ296" s="1"/>
      <c r="QHK296" s="1"/>
      <c r="QHL296" s="1"/>
      <c r="QHM296" s="1"/>
      <c r="QHN296" s="1"/>
      <c r="QHO296" s="1"/>
      <c r="QHP296" s="1"/>
      <c r="QHQ296" s="1"/>
      <c r="QHR296" s="1"/>
      <c r="QHS296" s="1"/>
      <c r="QHT296" s="1"/>
      <c r="QHU296" s="1"/>
      <c r="QHV296" s="1"/>
      <c r="QHW296" s="1"/>
      <c r="QHX296" s="1"/>
      <c r="QHY296" s="1"/>
      <c r="QHZ296" s="1"/>
      <c r="QIA296" s="1"/>
      <c r="QIB296" s="1"/>
      <c r="QIC296" s="1"/>
      <c r="QID296" s="1"/>
      <c r="QIE296" s="1"/>
      <c r="QIF296" s="1"/>
      <c r="QIG296" s="1"/>
      <c r="QIH296" s="1"/>
      <c r="QII296" s="1"/>
      <c r="QIJ296" s="1"/>
      <c r="QIK296" s="1"/>
      <c r="QIL296" s="1"/>
      <c r="QIM296" s="1"/>
      <c r="QIN296" s="1"/>
      <c r="QIO296" s="1"/>
      <c r="QIP296" s="1"/>
      <c r="QIQ296" s="1"/>
      <c r="QIR296" s="1"/>
      <c r="QIS296" s="1"/>
      <c r="QIT296" s="1"/>
      <c r="QIU296" s="1"/>
      <c r="QIV296" s="1"/>
      <c r="QIW296" s="1"/>
      <c r="QIX296" s="1"/>
      <c r="QIY296" s="1"/>
      <c r="QIZ296" s="1"/>
      <c r="QJA296" s="1"/>
      <c r="QJB296" s="1"/>
      <c r="QJC296" s="1"/>
      <c r="QJD296" s="1"/>
      <c r="QJE296" s="1"/>
      <c r="QJF296" s="1"/>
      <c r="QJG296" s="1"/>
      <c r="QJH296" s="1"/>
      <c r="QJI296" s="1"/>
      <c r="QJJ296" s="1"/>
      <c r="QJK296" s="1"/>
      <c r="QJL296" s="1"/>
      <c r="QJM296" s="1"/>
      <c r="QJN296" s="1"/>
      <c r="QJO296" s="1"/>
      <c r="QJP296" s="1"/>
      <c r="QJQ296" s="1"/>
      <c r="QJR296" s="1"/>
      <c r="QJS296" s="1"/>
      <c r="QJT296" s="1"/>
      <c r="QJU296" s="1"/>
      <c r="QJV296" s="1"/>
      <c r="QJW296" s="1"/>
      <c r="QJX296" s="1"/>
      <c r="QJY296" s="1"/>
      <c r="QJZ296" s="1"/>
      <c r="QKA296" s="1"/>
      <c r="QKB296" s="1"/>
      <c r="QKC296" s="1"/>
      <c r="QKD296" s="1"/>
      <c r="QKE296" s="1"/>
      <c r="QKF296" s="1"/>
      <c r="QKG296" s="1"/>
      <c r="QKH296" s="1"/>
      <c r="QKI296" s="1"/>
      <c r="QKJ296" s="1"/>
      <c r="QKK296" s="1"/>
      <c r="QKL296" s="1"/>
      <c r="QKM296" s="1"/>
      <c r="QKN296" s="1"/>
      <c r="QKO296" s="1"/>
      <c r="QKP296" s="1"/>
      <c r="QKQ296" s="1"/>
      <c r="QKR296" s="1"/>
      <c r="QKS296" s="1"/>
      <c r="QKT296" s="1"/>
      <c r="QKU296" s="1"/>
      <c r="QKV296" s="1"/>
      <c r="QKW296" s="1"/>
      <c r="QKX296" s="1"/>
      <c r="QKY296" s="1"/>
      <c r="QKZ296" s="1"/>
      <c r="QLA296" s="1"/>
      <c r="QLB296" s="1"/>
      <c r="QLC296" s="1"/>
      <c r="QLD296" s="1"/>
      <c r="QLE296" s="1"/>
      <c r="QLF296" s="1"/>
      <c r="QLG296" s="1"/>
      <c r="QLH296" s="1"/>
      <c r="QLI296" s="1"/>
      <c r="QLJ296" s="1"/>
      <c r="QLK296" s="1"/>
      <c r="QLL296" s="1"/>
      <c r="QLM296" s="1"/>
      <c r="QLN296" s="1"/>
      <c r="QLO296" s="1"/>
      <c r="QLP296" s="1"/>
      <c r="QLQ296" s="1"/>
      <c r="QLR296" s="1"/>
      <c r="QLS296" s="1"/>
      <c r="QLT296" s="1"/>
      <c r="QLU296" s="1"/>
      <c r="QLV296" s="1"/>
      <c r="QLW296" s="1"/>
      <c r="QLX296" s="1"/>
      <c r="QLY296" s="1"/>
      <c r="QLZ296" s="1"/>
      <c r="QMA296" s="1"/>
      <c r="QMB296" s="1"/>
      <c r="QMC296" s="1"/>
      <c r="QMD296" s="1"/>
      <c r="QME296" s="1"/>
      <c r="QMF296" s="1"/>
      <c r="QMG296" s="1"/>
      <c r="QMH296" s="1"/>
      <c r="QMI296" s="1"/>
      <c r="QMJ296" s="1"/>
      <c r="QMK296" s="1"/>
      <c r="QML296" s="1"/>
      <c r="QMM296" s="1"/>
      <c r="QMN296" s="1"/>
      <c r="QMO296" s="1"/>
      <c r="QMP296" s="1"/>
      <c r="QMQ296" s="1"/>
      <c r="QMR296" s="1"/>
      <c r="QMS296" s="1"/>
      <c r="QMT296" s="1"/>
      <c r="QMU296" s="1"/>
      <c r="QMV296" s="1"/>
      <c r="QMW296" s="1"/>
      <c r="QMX296" s="1"/>
      <c r="QMY296" s="1"/>
      <c r="QMZ296" s="1"/>
      <c r="QNA296" s="1"/>
      <c r="QNB296" s="1"/>
      <c r="QNC296" s="1"/>
      <c r="QND296" s="1"/>
      <c r="QNE296" s="1"/>
      <c r="QNF296" s="1"/>
      <c r="QNG296" s="1"/>
      <c r="QNH296" s="1"/>
      <c r="QNI296" s="1"/>
      <c r="QNJ296" s="1"/>
      <c r="QNK296" s="1"/>
      <c r="QNL296" s="1"/>
      <c r="QNM296" s="1"/>
      <c r="QNN296" s="1"/>
      <c r="QNO296" s="1"/>
      <c r="QNP296" s="1"/>
      <c r="QNQ296" s="1"/>
      <c r="QNR296" s="1"/>
      <c r="QNS296" s="1"/>
      <c r="QNT296" s="1"/>
      <c r="QNU296" s="1"/>
      <c r="QNV296" s="1"/>
      <c r="QNW296" s="1"/>
      <c r="QNX296" s="1"/>
      <c r="QNY296" s="1"/>
      <c r="QNZ296" s="1"/>
      <c r="QOA296" s="1"/>
      <c r="QOB296" s="1"/>
      <c r="QOC296" s="1"/>
      <c r="QOD296" s="1"/>
      <c r="QOE296" s="1"/>
      <c r="QOF296" s="1"/>
      <c r="QOG296" s="1"/>
      <c r="QOH296" s="1"/>
      <c r="QOI296" s="1"/>
      <c r="QOJ296" s="1"/>
      <c r="QOK296" s="1"/>
      <c r="QOL296" s="1"/>
      <c r="QOM296" s="1"/>
      <c r="QON296" s="1"/>
      <c r="QOO296" s="1"/>
      <c r="QOP296" s="1"/>
      <c r="QOQ296" s="1"/>
      <c r="QOR296" s="1"/>
      <c r="QOS296" s="1"/>
      <c r="QOT296" s="1"/>
      <c r="QOU296" s="1"/>
      <c r="QOV296" s="1"/>
      <c r="QOW296" s="1"/>
      <c r="QOX296" s="1"/>
      <c r="QOY296" s="1"/>
      <c r="QOZ296" s="1"/>
      <c r="QPA296" s="1"/>
      <c r="QPB296" s="1"/>
      <c r="QPC296" s="1"/>
      <c r="QPD296" s="1"/>
      <c r="QPE296" s="1"/>
      <c r="QPF296" s="1"/>
      <c r="QPG296" s="1"/>
      <c r="QPH296" s="1"/>
      <c r="QPI296" s="1"/>
      <c r="QPJ296" s="1"/>
      <c r="QPK296" s="1"/>
      <c r="QPL296" s="1"/>
      <c r="QPM296" s="1"/>
      <c r="QPN296" s="1"/>
      <c r="QPO296" s="1"/>
      <c r="QPP296" s="1"/>
      <c r="QPQ296" s="1"/>
      <c r="QPR296" s="1"/>
      <c r="QPS296" s="1"/>
      <c r="QPT296" s="1"/>
      <c r="QPU296" s="1"/>
      <c r="QPV296" s="1"/>
      <c r="QPW296" s="1"/>
      <c r="QPX296" s="1"/>
      <c r="QPY296" s="1"/>
      <c r="QPZ296" s="1"/>
      <c r="QQA296" s="1"/>
      <c r="QQB296" s="1"/>
      <c r="QQC296" s="1"/>
      <c r="QQD296" s="1"/>
      <c r="QQE296" s="1"/>
      <c r="QQF296" s="1"/>
      <c r="QQG296" s="1"/>
      <c r="QQH296" s="1"/>
      <c r="QQI296" s="1"/>
      <c r="QQJ296" s="1"/>
      <c r="QQK296" s="1"/>
      <c r="QQL296" s="1"/>
      <c r="QQM296" s="1"/>
      <c r="QQN296" s="1"/>
      <c r="QQO296" s="1"/>
      <c r="QQP296" s="1"/>
      <c r="QQQ296" s="1"/>
      <c r="QQR296" s="1"/>
      <c r="QQS296" s="1"/>
      <c r="QQT296" s="1"/>
      <c r="QQU296" s="1"/>
      <c r="QQV296" s="1"/>
      <c r="QQW296" s="1"/>
      <c r="QQX296" s="1"/>
      <c r="QQY296" s="1"/>
      <c r="QQZ296" s="1"/>
      <c r="QRA296" s="1"/>
      <c r="QRB296" s="1"/>
      <c r="QRC296" s="1"/>
      <c r="QRD296" s="1"/>
      <c r="QRE296" s="1"/>
      <c r="QRF296" s="1"/>
      <c r="QRG296" s="1"/>
      <c r="QRH296" s="1"/>
      <c r="QRI296" s="1"/>
      <c r="QRJ296" s="1"/>
      <c r="QRK296" s="1"/>
      <c r="QRL296" s="1"/>
      <c r="QRM296" s="1"/>
      <c r="QRN296" s="1"/>
      <c r="QRO296" s="1"/>
      <c r="QRP296" s="1"/>
      <c r="QRQ296" s="1"/>
      <c r="QRR296" s="1"/>
      <c r="QRS296" s="1"/>
      <c r="QRT296" s="1"/>
      <c r="QRU296" s="1"/>
      <c r="QRV296" s="1"/>
      <c r="QRW296" s="1"/>
      <c r="QRX296" s="1"/>
      <c r="QRY296" s="1"/>
      <c r="QRZ296" s="1"/>
      <c r="QSA296" s="1"/>
      <c r="QSB296" s="1"/>
      <c r="QSC296" s="1"/>
      <c r="QSD296" s="1"/>
      <c r="QSE296" s="1"/>
      <c r="QSF296" s="1"/>
      <c r="QSG296" s="1"/>
      <c r="QSH296" s="1"/>
      <c r="QSI296" s="1"/>
      <c r="QSJ296" s="1"/>
      <c r="QSK296" s="1"/>
      <c r="QSL296" s="1"/>
      <c r="QSM296" s="1"/>
      <c r="QSN296" s="1"/>
      <c r="QSO296" s="1"/>
      <c r="QSP296" s="1"/>
      <c r="QSQ296" s="1"/>
      <c r="QSR296" s="1"/>
      <c r="QSS296" s="1"/>
      <c r="QST296" s="1"/>
      <c r="QSU296" s="1"/>
      <c r="QSV296" s="1"/>
      <c r="QSW296" s="1"/>
      <c r="QSX296" s="1"/>
      <c r="QSY296" s="1"/>
      <c r="QSZ296" s="1"/>
      <c r="QTA296" s="1"/>
      <c r="QTB296" s="1"/>
      <c r="QTC296" s="1"/>
      <c r="QTD296" s="1"/>
      <c r="QTE296" s="1"/>
      <c r="QTF296" s="1"/>
      <c r="QTG296" s="1"/>
      <c r="QTH296" s="1"/>
      <c r="QTI296" s="1"/>
      <c r="QTJ296" s="1"/>
      <c r="QTK296" s="1"/>
      <c r="QTL296" s="1"/>
      <c r="QTM296" s="1"/>
      <c r="QTN296" s="1"/>
      <c r="QTO296" s="1"/>
      <c r="QTP296" s="1"/>
      <c r="QTQ296" s="1"/>
      <c r="QTR296" s="1"/>
      <c r="QTS296" s="1"/>
      <c r="QTT296" s="1"/>
      <c r="QTU296" s="1"/>
      <c r="QTV296" s="1"/>
      <c r="QTW296" s="1"/>
      <c r="QTX296" s="1"/>
      <c r="QTY296" s="1"/>
      <c r="QTZ296" s="1"/>
      <c r="QUA296" s="1"/>
      <c r="QUB296" s="1"/>
      <c r="QUC296" s="1"/>
      <c r="QUD296" s="1"/>
      <c r="QUE296" s="1"/>
      <c r="QUF296" s="1"/>
      <c r="QUG296" s="1"/>
      <c r="QUH296" s="1"/>
      <c r="QUI296" s="1"/>
      <c r="QUJ296" s="1"/>
      <c r="QUK296" s="1"/>
      <c r="QUL296" s="1"/>
      <c r="QUM296" s="1"/>
      <c r="QUN296" s="1"/>
      <c r="QUO296" s="1"/>
      <c r="QUP296" s="1"/>
      <c r="QUQ296" s="1"/>
      <c r="QUR296" s="1"/>
      <c r="QUS296" s="1"/>
      <c r="QUT296" s="1"/>
      <c r="QUU296" s="1"/>
      <c r="QUV296" s="1"/>
      <c r="QUW296" s="1"/>
      <c r="QUX296" s="1"/>
      <c r="QUY296" s="1"/>
      <c r="QUZ296" s="1"/>
      <c r="QVA296" s="1"/>
      <c r="QVB296" s="1"/>
      <c r="QVC296" s="1"/>
      <c r="QVD296" s="1"/>
      <c r="QVE296" s="1"/>
      <c r="QVF296" s="1"/>
      <c r="QVG296" s="1"/>
      <c r="QVH296" s="1"/>
      <c r="QVI296" s="1"/>
      <c r="QVJ296" s="1"/>
      <c r="QVK296" s="1"/>
      <c r="QVL296" s="1"/>
      <c r="QVM296" s="1"/>
      <c r="QVN296" s="1"/>
      <c r="QVO296" s="1"/>
      <c r="QVP296" s="1"/>
      <c r="QVQ296" s="1"/>
      <c r="QVR296" s="1"/>
      <c r="QVS296" s="1"/>
      <c r="QVT296" s="1"/>
      <c r="QVU296" s="1"/>
      <c r="QVV296" s="1"/>
      <c r="QVW296" s="1"/>
      <c r="QVX296" s="1"/>
      <c r="QVY296" s="1"/>
      <c r="QVZ296" s="1"/>
      <c r="QWA296" s="1"/>
      <c r="QWB296" s="1"/>
      <c r="QWC296" s="1"/>
      <c r="QWD296" s="1"/>
      <c r="QWE296" s="1"/>
      <c r="QWF296" s="1"/>
      <c r="QWG296" s="1"/>
      <c r="QWH296" s="1"/>
      <c r="QWI296" s="1"/>
      <c r="QWJ296" s="1"/>
      <c r="QWK296" s="1"/>
      <c r="QWL296" s="1"/>
      <c r="QWM296" s="1"/>
      <c r="QWN296" s="1"/>
      <c r="QWO296" s="1"/>
      <c r="QWP296" s="1"/>
      <c r="QWQ296" s="1"/>
      <c r="QWR296" s="1"/>
      <c r="QWS296" s="1"/>
      <c r="QWT296" s="1"/>
      <c r="QWU296" s="1"/>
      <c r="QWV296" s="1"/>
      <c r="QWW296" s="1"/>
      <c r="QWX296" s="1"/>
      <c r="QWY296" s="1"/>
      <c r="QWZ296" s="1"/>
      <c r="QXA296" s="1"/>
      <c r="QXB296" s="1"/>
      <c r="QXC296" s="1"/>
      <c r="QXD296" s="1"/>
      <c r="QXE296" s="1"/>
      <c r="QXF296" s="1"/>
      <c r="QXG296" s="1"/>
      <c r="QXH296" s="1"/>
      <c r="QXI296" s="1"/>
      <c r="QXJ296" s="1"/>
      <c r="QXK296" s="1"/>
      <c r="QXL296" s="1"/>
      <c r="QXM296" s="1"/>
      <c r="QXN296" s="1"/>
      <c r="QXO296" s="1"/>
      <c r="QXP296" s="1"/>
      <c r="QXQ296" s="1"/>
      <c r="QXR296" s="1"/>
      <c r="QXS296" s="1"/>
      <c r="QXT296" s="1"/>
      <c r="QXU296" s="1"/>
      <c r="QXV296" s="1"/>
      <c r="QXW296" s="1"/>
      <c r="QXX296" s="1"/>
      <c r="QXY296" s="1"/>
      <c r="QXZ296" s="1"/>
      <c r="QYA296" s="1"/>
      <c r="QYB296" s="1"/>
      <c r="QYC296" s="1"/>
      <c r="QYD296" s="1"/>
      <c r="QYE296" s="1"/>
      <c r="QYF296" s="1"/>
      <c r="QYG296" s="1"/>
      <c r="QYH296" s="1"/>
      <c r="QYI296" s="1"/>
      <c r="QYJ296" s="1"/>
      <c r="QYK296" s="1"/>
      <c r="QYL296" s="1"/>
      <c r="QYM296" s="1"/>
      <c r="QYN296" s="1"/>
      <c r="QYO296" s="1"/>
      <c r="QYP296" s="1"/>
      <c r="QYQ296" s="1"/>
      <c r="QYR296" s="1"/>
      <c r="QYS296" s="1"/>
      <c r="QYT296" s="1"/>
      <c r="QYU296" s="1"/>
      <c r="QYV296" s="1"/>
      <c r="QYW296" s="1"/>
      <c r="QYX296" s="1"/>
      <c r="QYY296" s="1"/>
      <c r="QYZ296" s="1"/>
      <c r="QZA296" s="1"/>
      <c r="QZB296" s="1"/>
      <c r="QZC296" s="1"/>
      <c r="QZD296" s="1"/>
      <c r="QZE296" s="1"/>
      <c r="QZF296" s="1"/>
      <c r="QZG296" s="1"/>
      <c r="QZH296" s="1"/>
      <c r="QZI296" s="1"/>
      <c r="QZJ296" s="1"/>
      <c r="QZK296" s="1"/>
      <c r="QZL296" s="1"/>
      <c r="QZM296" s="1"/>
      <c r="QZN296" s="1"/>
      <c r="QZO296" s="1"/>
      <c r="QZP296" s="1"/>
      <c r="QZQ296" s="1"/>
      <c r="QZR296" s="1"/>
      <c r="QZS296" s="1"/>
      <c r="QZT296" s="1"/>
      <c r="QZU296" s="1"/>
      <c r="QZV296" s="1"/>
      <c r="QZW296" s="1"/>
      <c r="QZX296" s="1"/>
      <c r="QZY296" s="1"/>
      <c r="QZZ296" s="1"/>
      <c r="RAA296" s="1"/>
      <c r="RAB296" s="1"/>
      <c r="RAC296" s="1"/>
      <c r="RAD296" s="1"/>
      <c r="RAE296" s="1"/>
      <c r="RAF296" s="1"/>
      <c r="RAG296" s="1"/>
      <c r="RAH296" s="1"/>
      <c r="RAI296" s="1"/>
      <c r="RAJ296" s="1"/>
      <c r="RAK296" s="1"/>
      <c r="RAL296" s="1"/>
      <c r="RAM296" s="1"/>
      <c r="RAN296" s="1"/>
      <c r="RAO296" s="1"/>
      <c r="RAP296" s="1"/>
      <c r="RAQ296" s="1"/>
      <c r="RAR296" s="1"/>
      <c r="RAS296" s="1"/>
      <c r="RAT296" s="1"/>
      <c r="RAU296" s="1"/>
      <c r="RAV296" s="1"/>
      <c r="RAW296" s="1"/>
      <c r="RAX296" s="1"/>
      <c r="RAY296" s="1"/>
      <c r="RAZ296" s="1"/>
      <c r="RBA296" s="1"/>
      <c r="RBB296" s="1"/>
      <c r="RBC296" s="1"/>
      <c r="RBD296" s="1"/>
      <c r="RBE296" s="1"/>
      <c r="RBF296" s="1"/>
      <c r="RBG296" s="1"/>
      <c r="RBH296" s="1"/>
      <c r="RBI296" s="1"/>
      <c r="RBJ296" s="1"/>
      <c r="RBK296" s="1"/>
      <c r="RBL296" s="1"/>
      <c r="RBM296" s="1"/>
      <c r="RBN296" s="1"/>
      <c r="RBO296" s="1"/>
      <c r="RBP296" s="1"/>
      <c r="RBQ296" s="1"/>
      <c r="RBR296" s="1"/>
      <c r="RBS296" s="1"/>
      <c r="RBT296" s="1"/>
      <c r="RBU296" s="1"/>
      <c r="RBV296" s="1"/>
      <c r="RBW296" s="1"/>
      <c r="RBX296" s="1"/>
      <c r="RBY296" s="1"/>
      <c r="RBZ296" s="1"/>
      <c r="RCA296" s="1"/>
      <c r="RCB296" s="1"/>
      <c r="RCC296" s="1"/>
      <c r="RCD296" s="1"/>
      <c r="RCE296" s="1"/>
      <c r="RCF296" s="1"/>
      <c r="RCG296" s="1"/>
      <c r="RCH296" s="1"/>
      <c r="RCI296" s="1"/>
      <c r="RCJ296" s="1"/>
      <c r="RCK296" s="1"/>
      <c r="RCL296" s="1"/>
      <c r="RCM296" s="1"/>
      <c r="RCN296" s="1"/>
      <c r="RCO296" s="1"/>
      <c r="RCP296" s="1"/>
      <c r="RCQ296" s="1"/>
      <c r="RCR296" s="1"/>
      <c r="RCS296" s="1"/>
      <c r="RCT296" s="1"/>
      <c r="RCU296" s="1"/>
      <c r="RCV296" s="1"/>
      <c r="RCW296" s="1"/>
      <c r="RCX296" s="1"/>
      <c r="RCY296" s="1"/>
      <c r="RCZ296" s="1"/>
      <c r="RDA296" s="1"/>
      <c r="RDB296" s="1"/>
      <c r="RDC296" s="1"/>
      <c r="RDD296" s="1"/>
      <c r="RDE296" s="1"/>
      <c r="RDF296" s="1"/>
      <c r="RDG296" s="1"/>
      <c r="RDH296" s="1"/>
      <c r="RDI296" s="1"/>
      <c r="RDJ296" s="1"/>
      <c r="RDK296" s="1"/>
      <c r="RDL296" s="1"/>
      <c r="RDM296" s="1"/>
      <c r="RDN296" s="1"/>
      <c r="RDO296" s="1"/>
      <c r="RDP296" s="1"/>
      <c r="RDQ296" s="1"/>
      <c r="RDR296" s="1"/>
      <c r="RDS296" s="1"/>
      <c r="RDT296" s="1"/>
      <c r="RDU296" s="1"/>
      <c r="RDV296" s="1"/>
      <c r="RDW296" s="1"/>
      <c r="RDX296" s="1"/>
      <c r="RDY296" s="1"/>
      <c r="RDZ296" s="1"/>
      <c r="REA296" s="1"/>
      <c r="REB296" s="1"/>
      <c r="REC296" s="1"/>
      <c r="RED296" s="1"/>
      <c r="REE296" s="1"/>
      <c r="REF296" s="1"/>
      <c r="REG296" s="1"/>
      <c r="REH296" s="1"/>
      <c r="REI296" s="1"/>
      <c r="REJ296" s="1"/>
      <c r="REK296" s="1"/>
      <c r="REL296" s="1"/>
      <c r="REM296" s="1"/>
      <c r="REN296" s="1"/>
      <c r="REO296" s="1"/>
      <c r="REP296" s="1"/>
      <c r="REQ296" s="1"/>
      <c r="RER296" s="1"/>
      <c r="RES296" s="1"/>
      <c r="RET296" s="1"/>
      <c r="REU296" s="1"/>
      <c r="REV296" s="1"/>
      <c r="REW296" s="1"/>
      <c r="REX296" s="1"/>
      <c r="REY296" s="1"/>
      <c r="REZ296" s="1"/>
      <c r="RFA296" s="1"/>
      <c r="RFB296" s="1"/>
      <c r="RFC296" s="1"/>
      <c r="RFD296" s="1"/>
      <c r="RFE296" s="1"/>
      <c r="RFF296" s="1"/>
      <c r="RFG296" s="1"/>
      <c r="RFH296" s="1"/>
      <c r="RFI296" s="1"/>
      <c r="RFJ296" s="1"/>
      <c r="RFK296" s="1"/>
      <c r="RFL296" s="1"/>
      <c r="RFM296" s="1"/>
      <c r="RFN296" s="1"/>
      <c r="RFO296" s="1"/>
      <c r="RFP296" s="1"/>
      <c r="RFQ296" s="1"/>
      <c r="RFR296" s="1"/>
      <c r="RFS296" s="1"/>
      <c r="RFT296" s="1"/>
      <c r="RFU296" s="1"/>
      <c r="RFV296" s="1"/>
      <c r="RFW296" s="1"/>
      <c r="RFX296" s="1"/>
      <c r="RFY296" s="1"/>
      <c r="RFZ296" s="1"/>
      <c r="RGA296" s="1"/>
      <c r="RGB296" s="1"/>
      <c r="RGC296" s="1"/>
      <c r="RGD296" s="1"/>
      <c r="RGE296" s="1"/>
      <c r="RGF296" s="1"/>
      <c r="RGG296" s="1"/>
      <c r="RGH296" s="1"/>
      <c r="RGI296" s="1"/>
      <c r="RGJ296" s="1"/>
      <c r="RGK296" s="1"/>
      <c r="RGL296" s="1"/>
      <c r="RGM296" s="1"/>
      <c r="RGN296" s="1"/>
      <c r="RGO296" s="1"/>
      <c r="RGP296" s="1"/>
      <c r="RGQ296" s="1"/>
      <c r="RGR296" s="1"/>
      <c r="RGS296" s="1"/>
      <c r="RGT296" s="1"/>
      <c r="RGU296" s="1"/>
      <c r="RGV296" s="1"/>
      <c r="RGW296" s="1"/>
      <c r="RGX296" s="1"/>
      <c r="RGY296" s="1"/>
      <c r="RGZ296" s="1"/>
      <c r="RHA296" s="1"/>
      <c r="RHB296" s="1"/>
      <c r="RHC296" s="1"/>
      <c r="RHD296" s="1"/>
      <c r="RHE296" s="1"/>
      <c r="RHF296" s="1"/>
      <c r="RHG296" s="1"/>
      <c r="RHH296" s="1"/>
      <c r="RHI296" s="1"/>
      <c r="RHJ296" s="1"/>
      <c r="RHK296" s="1"/>
      <c r="RHL296" s="1"/>
      <c r="RHM296" s="1"/>
      <c r="RHN296" s="1"/>
      <c r="RHO296" s="1"/>
      <c r="RHP296" s="1"/>
      <c r="RHQ296" s="1"/>
      <c r="RHR296" s="1"/>
      <c r="RHS296" s="1"/>
      <c r="RHT296" s="1"/>
      <c r="RHU296" s="1"/>
      <c r="RHV296" s="1"/>
      <c r="RHW296" s="1"/>
      <c r="RHX296" s="1"/>
      <c r="RHY296" s="1"/>
      <c r="RHZ296" s="1"/>
      <c r="RIA296" s="1"/>
      <c r="RIB296" s="1"/>
      <c r="RIC296" s="1"/>
      <c r="RID296" s="1"/>
      <c r="RIE296" s="1"/>
      <c r="RIF296" s="1"/>
      <c r="RIG296" s="1"/>
      <c r="RIH296" s="1"/>
      <c r="RII296" s="1"/>
      <c r="RIJ296" s="1"/>
      <c r="RIK296" s="1"/>
      <c r="RIL296" s="1"/>
      <c r="RIM296" s="1"/>
      <c r="RIN296" s="1"/>
      <c r="RIO296" s="1"/>
      <c r="RIP296" s="1"/>
      <c r="RIQ296" s="1"/>
      <c r="RIR296" s="1"/>
      <c r="RIS296" s="1"/>
      <c r="RIT296" s="1"/>
      <c r="RIU296" s="1"/>
      <c r="RIV296" s="1"/>
      <c r="RIW296" s="1"/>
      <c r="RIX296" s="1"/>
      <c r="RIY296" s="1"/>
      <c r="RIZ296" s="1"/>
      <c r="RJA296" s="1"/>
      <c r="RJB296" s="1"/>
      <c r="RJC296" s="1"/>
      <c r="RJD296" s="1"/>
      <c r="RJE296" s="1"/>
      <c r="RJF296" s="1"/>
      <c r="RJG296" s="1"/>
      <c r="RJH296" s="1"/>
      <c r="RJI296" s="1"/>
      <c r="RJJ296" s="1"/>
      <c r="RJK296" s="1"/>
      <c r="RJL296" s="1"/>
      <c r="RJM296" s="1"/>
      <c r="RJN296" s="1"/>
      <c r="RJO296" s="1"/>
      <c r="RJP296" s="1"/>
      <c r="RJQ296" s="1"/>
      <c r="RJR296" s="1"/>
      <c r="RJS296" s="1"/>
      <c r="RJT296" s="1"/>
      <c r="RJU296" s="1"/>
      <c r="RJV296" s="1"/>
      <c r="RJW296" s="1"/>
      <c r="RJX296" s="1"/>
      <c r="RJY296" s="1"/>
      <c r="RJZ296" s="1"/>
      <c r="RKA296" s="1"/>
      <c r="RKB296" s="1"/>
      <c r="RKC296" s="1"/>
      <c r="RKD296" s="1"/>
      <c r="RKE296" s="1"/>
      <c r="RKF296" s="1"/>
      <c r="RKG296" s="1"/>
      <c r="RKH296" s="1"/>
      <c r="RKI296" s="1"/>
      <c r="RKJ296" s="1"/>
      <c r="RKK296" s="1"/>
      <c r="RKL296" s="1"/>
      <c r="RKM296" s="1"/>
      <c r="RKN296" s="1"/>
      <c r="RKO296" s="1"/>
      <c r="RKP296" s="1"/>
      <c r="RKQ296" s="1"/>
      <c r="RKR296" s="1"/>
      <c r="RKS296" s="1"/>
      <c r="RKT296" s="1"/>
      <c r="RKU296" s="1"/>
      <c r="RKV296" s="1"/>
      <c r="RKW296" s="1"/>
      <c r="RKX296" s="1"/>
      <c r="RKY296" s="1"/>
      <c r="RKZ296" s="1"/>
      <c r="RLA296" s="1"/>
      <c r="RLB296" s="1"/>
      <c r="RLC296" s="1"/>
      <c r="RLD296" s="1"/>
      <c r="RLE296" s="1"/>
      <c r="RLF296" s="1"/>
      <c r="RLG296" s="1"/>
      <c r="RLH296" s="1"/>
      <c r="RLI296" s="1"/>
      <c r="RLJ296" s="1"/>
      <c r="RLK296" s="1"/>
      <c r="RLL296" s="1"/>
      <c r="RLM296" s="1"/>
      <c r="RLN296" s="1"/>
      <c r="RLO296" s="1"/>
      <c r="RLP296" s="1"/>
      <c r="RLQ296" s="1"/>
      <c r="RLR296" s="1"/>
      <c r="RLS296" s="1"/>
      <c r="RLT296" s="1"/>
      <c r="RLU296" s="1"/>
      <c r="RLV296" s="1"/>
      <c r="RLW296" s="1"/>
      <c r="RLX296" s="1"/>
      <c r="RLY296" s="1"/>
      <c r="RLZ296" s="1"/>
      <c r="RMA296" s="1"/>
      <c r="RMB296" s="1"/>
      <c r="RMC296" s="1"/>
      <c r="RMD296" s="1"/>
      <c r="RME296" s="1"/>
      <c r="RMF296" s="1"/>
      <c r="RMG296" s="1"/>
      <c r="RMH296" s="1"/>
      <c r="RMI296" s="1"/>
      <c r="RMJ296" s="1"/>
      <c r="RMK296" s="1"/>
      <c r="RML296" s="1"/>
      <c r="RMM296" s="1"/>
      <c r="RMN296" s="1"/>
      <c r="RMO296" s="1"/>
      <c r="RMP296" s="1"/>
      <c r="RMQ296" s="1"/>
      <c r="RMR296" s="1"/>
      <c r="RMS296" s="1"/>
      <c r="RMT296" s="1"/>
      <c r="RMU296" s="1"/>
      <c r="RMV296" s="1"/>
      <c r="RMW296" s="1"/>
      <c r="RMX296" s="1"/>
      <c r="RMY296" s="1"/>
      <c r="RMZ296" s="1"/>
      <c r="RNA296" s="1"/>
      <c r="RNB296" s="1"/>
      <c r="RNC296" s="1"/>
      <c r="RND296" s="1"/>
      <c r="RNE296" s="1"/>
      <c r="RNF296" s="1"/>
      <c r="RNG296" s="1"/>
      <c r="RNH296" s="1"/>
      <c r="RNI296" s="1"/>
      <c r="RNJ296" s="1"/>
      <c r="RNK296" s="1"/>
      <c r="RNL296" s="1"/>
      <c r="RNM296" s="1"/>
      <c r="RNN296" s="1"/>
      <c r="RNO296" s="1"/>
      <c r="RNP296" s="1"/>
      <c r="RNQ296" s="1"/>
      <c r="RNR296" s="1"/>
      <c r="RNS296" s="1"/>
      <c r="RNT296" s="1"/>
      <c r="RNU296" s="1"/>
      <c r="RNV296" s="1"/>
      <c r="RNW296" s="1"/>
      <c r="RNX296" s="1"/>
      <c r="RNY296" s="1"/>
      <c r="RNZ296" s="1"/>
      <c r="ROA296" s="1"/>
      <c r="ROB296" s="1"/>
      <c r="ROC296" s="1"/>
      <c r="ROD296" s="1"/>
      <c r="ROE296" s="1"/>
      <c r="ROF296" s="1"/>
      <c r="ROG296" s="1"/>
      <c r="ROH296" s="1"/>
      <c r="ROI296" s="1"/>
      <c r="ROJ296" s="1"/>
      <c r="ROK296" s="1"/>
      <c r="ROL296" s="1"/>
      <c r="ROM296" s="1"/>
      <c r="RON296" s="1"/>
      <c r="ROO296" s="1"/>
      <c r="ROP296" s="1"/>
      <c r="ROQ296" s="1"/>
      <c r="ROR296" s="1"/>
      <c r="ROS296" s="1"/>
      <c r="ROT296" s="1"/>
      <c r="ROU296" s="1"/>
      <c r="ROV296" s="1"/>
      <c r="ROW296" s="1"/>
      <c r="ROX296" s="1"/>
      <c r="ROY296" s="1"/>
      <c r="ROZ296" s="1"/>
      <c r="RPA296" s="1"/>
      <c r="RPB296" s="1"/>
      <c r="RPC296" s="1"/>
      <c r="RPD296" s="1"/>
      <c r="RPE296" s="1"/>
      <c r="RPF296" s="1"/>
      <c r="RPG296" s="1"/>
      <c r="RPH296" s="1"/>
      <c r="RPI296" s="1"/>
      <c r="RPJ296" s="1"/>
      <c r="RPK296" s="1"/>
      <c r="RPL296" s="1"/>
      <c r="RPM296" s="1"/>
      <c r="RPN296" s="1"/>
      <c r="RPO296" s="1"/>
      <c r="RPP296" s="1"/>
      <c r="RPQ296" s="1"/>
      <c r="RPR296" s="1"/>
      <c r="RPS296" s="1"/>
      <c r="RPT296" s="1"/>
      <c r="RPU296" s="1"/>
      <c r="RPV296" s="1"/>
      <c r="RPW296" s="1"/>
      <c r="RPX296" s="1"/>
      <c r="RPY296" s="1"/>
      <c r="RPZ296" s="1"/>
      <c r="RQA296" s="1"/>
      <c r="RQB296" s="1"/>
      <c r="RQC296" s="1"/>
      <c r="RQD296" s="1"/>
      <c r="RQE296" s="1"/>
      <c r="RQF296" s="1"/>
      <c r="RQG296" s="1"/>
      <c r="RQH296" s="1"/>
      <c r="RQI296" s="1"/>
      <c r="RQJ296" s="1"/>
      <c r="RQK296" s="1"/>
      <c r="RQL296" s="1"/>
      <c r="RQM296" s="1"/>
      <c r="RQN296" s="1"/>
      <c r="RQO296" s="1"/>
      <c r="RQP296" s="1"/>
      <c r="RQQ296" s="1"/>
      <c r="RQR296" s="1"/>
      <c r="RQS296" s="1"/>
      <c r="RQT296" s="1"/>
      <c r="RQU296" s="1"/>
      <c r="RQV296" s="1"/>
      <c r="RQW296" s="1"/>
      <c r="RQX296" s="1"/>
      <c r="RQY296" s="1"/>
      <c r="RQZ296" s="1"/>
      <c r="RRA296" s="1"/>
      <c r="RRB296" s="1"/>
      <c r="RRC296" s="1"/>
      <c r="RRD296" s="1"/>
      <c r="RRE296" s="1"/>
      <c r="RRF296" s="1"/>
      <c r="RRG296" s="1"/>
      <c r="RRH296" s="1"/>
      <c r="RRI296" s="1"/>
      <c r="RRJ296" s="1"/>
      <c r="RRK296" s="1"/>
      <c r="RRL296" s="1"/>
      <c r="RRM296" s="1"/>
      <c r="RRN296" s="1"/>
      <c r="RRO296" s="1"/>
      <c r="RRP296" s="1"/>
      <c r="RRQ296" s="1"/>
      <c r="RRR296" s="1"/>
      <c r="RRS296" s="1"/>
      <c r="RRT296" s="1"/>
      <c r="RRU296" s="1"/>
      <c r="RRV296" s="1"/>
      <c r="RRW296" s="1"/>
      <c r="RRX296" s="1"/>
      <c r="RRY296" s="1"/>
      <c r="RRZ296" s="1"/>
      <c r="RSA296" s="1"/>
      <c r="RSB296" s="1"/>
      <c r="RSC296" s="1"/>
      <c r="RSD296" s="1"/>
      <c r="RSE296" s="1"/>
      <c r="RSF296" s="1"/>
      <c r="RSG296" s="1"/>
      <c r="RSH296" s="1"/>
      <c r="RSI296" s="1"/>
      <c r="RSJ296" s="1"/>
      <c r="RSK296" s="1"/>
      <c r="RSL296" s="1"/>
      <c r="RSM296" s="1"/>
      <c r="RSN296" s="1"/>
      <c r="RSO296" s="1"/>
      <c r="RSP296" s="1"/>
      <c r="RSQ296" s="1"/>
      <c r="RSR296" s="1"/>
      <c r="RSS296" s="1"/>
      <c r="RST296" s="1"/>
      <c r="RSU296" s="1"/>
      <c r="RSV296" s="1"/>
      <c r="RSW296" s="1"/>
      <c r="RSX296" s="1"/>
      <c r="RSY296" s="1"/>
      <c r="RSZ296" s="1"/>
      <c r="RTA296" s="1"/>
      <c r="RTB296" s="1"/>
      <c r="RTC296" s="1"/>
      <c r="RTD296" s="1"/>
      <c r="RTE296" s="1"/>
      <c r="RTF296" s="1"/>
      <c r="RTG296" s="1"/>
      <c r="RTH296" s="1"/>
      <c r="RTI296" s="1"/>
      <c r="RTJ296" s="1"/>
      <c r="RTK296" s="1"/>
      <c r="RTL296" s="1"/>
      <c r="RTM296" s="1"/>
      <c r="RTN296" s="1"/>
      <c r="RTO296" s="1"/>
      <c r="RTP296" s="1"/>
      <c r="RTQ296" s="1"/>
      <c r="RTR296" s="1"/>
      <c r="RTS296" s="1"/>
      <c r="RTT296" s="1"/>
      <c r="RTU296" s="1"/>
      <c r="RTV296" s="1"/>
      <c r="RTW296" s="1"/>
      <c r="RTX296" s="1"/>
      <c r="RTY296" s="1"/>
      <c r="RTZ296" s="1"/>
      <c r="RUA296" s="1"/>
      <c r="RUB296" s="1"/>
      <c r="RUC296" s="1"/>
      <c r="RUD296" s="1"/>
      <c r="RUE296" s="1"/>
      <c r="RUF296" s="1"/>
      <c r="RUG296" s="1"/>
      <c r="RUH296" s="1"/>
      <c r="RUI296" s="1"/>
      <c r="RUJ296" s="1"/>
      <c r="RUK296" s="1"/>
      <c r="RUL296" s="1"/>
      <c r="RUM296" s="1"/>
      <c r="RUN296" s="1"/>
      <c r="RUO296" s="1"/>
      <c r="RUP296" s="1"/>
      <c r="RUQ296" s="1"/>
      <c r="RUR296" s="1"/>
      <c r="RUS296" s="1"/>
      <c r="RUT296" s="1"/>
      <c r="RUU296" s="1"/>
      <c r="RUV296" s="1"/>
      <c r="RUW296" s="1"/>
      <c r="RUX296" s="1"/>
      <c r="RUY296" s="1"/>
      <c r="RUZ296" s="1"/>
      <c r="RVA296" s="1"/>
      <c r="RVB296" s="1"/>
      <c r="RVC296" s="1"/>
      <c r="RVD296" s="1"/>
      <c r="RVE296" s="1"/>
      <c r="RVF296" s="1"/>
      <c r="RVG296" s="1"/>
      <c r="RVH296" s="1"/>
      <c r="RVI296" s="1"/>
      <c r="RVJ296" s="1"/>
      <c r="RVK296" s="1"/>
      <c r="RVL296" s="1"/>
      <c r="RVM296" s="1"/>
      <c r="RVN296" s="1"/>
      <c r="RVO296" s="1"/>
      <c r="RVP296" s="1"/>
      <c r="RVQ296" s="1"/>
      <c r="RVR296" s="1"/>
      <c r="RVS296" s="1"/>
      <c r="RVT296" s="1"/>
      <c r="RVU296" s="1"/>
      <c r="RVV296" s="1"/>
      <c r="RVW296" s="1"/>
      <c r="RVX296" s="1"/>
      <c r="RVY296" s="1"/>
      <c r="RVZ296" s="1"/>
      <c r="RWA296" s="1"/>
      <c r="RWB296" s="1"/>
      <c r="RWC296" s="1"/>
      <c r="RWD296" s="1"/>
      <c r="RWE296" s="1"/>
      <c r="RWF296" s="1"/>
      <c r="RWG296" s="1"/>
      <c r="RWH296" s="1"/>
      <c r="RWI296" s="1"/>
      <c r="RWJ296" s="1"/>
      <c r="RWK296" s="1"/>
      <c r="RWL296" s="1"/>
      <c r="RWM296" s="1"/>
      <c r="RWN296" s="1"/>
      <c r="RWO296" s="1"/>
      <c r="RWP296" s="1"/>
      <c r="RWQ296" s="1"/>
      <c r="RWR296" s="1"/>
      <c r="RWS296" s="1"/>
      <c r="RWT296" s="1"/>
      <c r="RWU296" s="1"/>
      <c r="RWV296" s="1"/>
      <c r="RWW296" s="1"/>
      <c r="RWX296" s="1"/>
      <c r="RWY296" s="1"/>
      <c r="RWZ296" s="1"/>
      <c r="RXA296" s="1"/>
      <c r="RXB296" s="1"/>
      <c r="RXC296" s="1"/>
      <c r="RXD296" s="1"/>
      <c r="RXE296" s="1"/>
      <c r="RXF296" s="1"/>
      <c r="RXG296" s="1"/>
      <c r="RXH296" s="1"/>
      <c r="RXI296" s="1"/>
      <c r="RXJ296" s="1"/>
      <c r="RXK296" s="1"/>
      <c r="RXL296" s="1"/>
      <c r="RXM296" s="1"/>
      <c r="RXN296" s="1"/>
      <c r="RXO296" s="1"/>
      <c r="RXP296" s="1"/>
      <c r="RXQ296" s="1"/>
      <c r="RXR296" s="1"/>
      <c r="RXS296" s="1"/>
      <c r="RXT296" s="1"/>
      <c r="RXU296" s="1"/>
      <c r="RXV296" s="1"/>
      <c r="RXW296" s="1"/>
      <c r="RXX296" s="1"/>
      <c r="RXY296" s="1"/>
      <c r="RXZ296" s="1"/>
      <c r="RYA296" s="1"/>
      <c r="RYB296" s="1"/>
      <c r="RYC296" s="1"/>
      <c r="RYD296" s="1"/>
      <c r="RYE296" s="1"/>
      <c r="RYF296" s="1"/>
      <c r="RYG296" s="1"/>
      <c r="RYH296" s="1"/>
      <c r="RYI296" s="1"/>
      <c r="RYJ296" s="1"/>
      <c r="RYK296" s="1"/>
      <c r="RYL296" s="1"/>
      <c r="RYM296" s="1"/>
      <c r="RYN296" s="1"/>
      <c r="RYO296" s="1"/>
      <c r="RYP296" s="1"/>
      <c r="RYQ296" s="1"/>
      <c r="RYR296" s="1"/>
      <c r="RYS296" s="1"/>
      <c r="RYT296" s="1"/>
      <c r="RYU296" s="1"/>
      <c r="RYV296" s="1"/>
      <c r="RYW296" s="1"/>
      <c r="RYX296" s="1"/>
      <c r="RYY296" s="1"/>
      <c r="RYZ296" s="1"/>
      <c r="RZA296" s="1"/>
      <c r="RZB296" s="1"/>
      <c r="RZC296" s="1"/>
      <c r="RZD296" s="1"/>
      <c r="RZE296" s="1"/>
      <c r="RZF296" s="1"/>
      <c r="RZG296" s="1"/>
      <c r="RZH296" s="1"/>
      <c r="RZI296" s="1"/>
      <c r="RZJ296" s="1"/>
      <c r="RZK296" s="1"/>
      <c r="RZL296" s="1"/>
      <c r="RZM296" s="1"/>
      <c r="RZN296" s="1"/>
      <c r="RZO296" s="1"/>
      <c r="RZP296" s="1"/>
      <c r="RZQ296" s="1"/>
      <c r="RZR296" s="1"/>
      <c r="RZS296" s="1"/>
      <c r="RZT296" s="1"/>
      <c r="RZU296" s="1"/>
      <c r="RZV296" s="1"/>
      <c r="RZW296" s="1"/>
      <c r="RZX296" s="1"/>
      <c r="RZY296" s="1"/>
      <c r="RZZ296" s="1"/>
      <c r="SAA296" s="1"/>
      <c r="SAB296" s="1"/>
      <c r="SAC296" s="1"/>
      <c r="SAD296" s="1"/>
      <c r="SAE296" s="1"/>
      <c r="SAF296" s="1"/>
      <c r="SAG296" s="1"/>
      <c r="SAH296" s="1"/>
      <c r="SAI296" s="1"/>
      <c r="SAJ296" s="1"/>
      <c r="SAK296" s="1"/>
      <c r="SAL296" s="1"/>
      <c r="SAM296" s="1"/>
      <c r="SAN296" s="1"/>
      <c r="SAO296" s="1"/>
      <c r="SAP296" s="1"/>
      <c r="SAQ296" s="1"/>
      <c r="SAR296" s="1"/>
      <c r="SAS296" s="1"/>
      <c r="SAT296" s="1"/>
      <c r="SAU296" s="1"/>
      <c r="SAV296" s="1"/>
      <c r="SAW296" s="1"/>
      <c r="SAX296" s="1"/>
      <c r="SAY296" s="1"/>
      <c r="SAZ296" s="1"/>
      <c r="SBA296" s="1"/>
      <c r="SBB296" s="1"/>
      <c r="SBC296" s="1"/>
      <c r="SBD296" s="1"/>
      <c r="SBE296" s="1"/>
      <c r="SBF296" s="1"/>
      <c r="SBG296" s="1"/>
      <c r="SBH296" s="1"/>
      <c r="SBI296" s="1"/>
      <c r="SBJ296" s="1"/>
      <c r="SBK296" s="1"/>
      <c r="SBL296" s="1"/>
      <c r="SBM296" s="1"/>
      <c r="SBN296" s="1"/>
      <c r="SBO296" s="1"/>
      <c r="SBP296" s="1"/>
      <c r="SBQ296" s="1"/>
      <c r="SBR296" s="1"/>
      <c r="SBS296" s="1"/>
      <c r="SBT296" s="1"/>
      <c r="SBU296" s="1"/>
      <c r="SBV296" s="1"/>
      <c r="SBW296" s="1"/>
      <c r="SBX296" s="1"/>
      <c r="SBY296" s="1"/>
      <c r="SBZ296" s="1"/>
      <c r="SCA296" s="1"/>
      <c r="SCB296" s="1"/>
      <c r="SCC296" s="1"/>
      <c r="SCD296" s="1"/>
      <c r="SCE296" s="1"/>
      <c r="SCF296" s="1"/>
      <c r="SCG296" s="1"/>
      <c r="SCH296" s="1"/>
      <c r="SCI296" s="1"/>
      <c r="SCJ296" s="1"/>
      <c r="SCK296" s="1"/>
      <c r="SCL296" s="1"/>
      <c r="SCM296" s="1"/>
      <c r="SCN296" s="1"/>
      <c r="SCO296" s="1"/>
      <c r="SCP296" s="1"/>
      <c r="SCQ296" s="1"/>
      <c r="SCR296" s="1"/>
      <c r="SCS296" s="1"/>
      <c r="SCT296" s="1"/>
      <c r="SCU296" s="1"/>
      <c r="SCV296" s="1"/>
      <c r="SCW296" s="1"/>
      <c r="SCX296" s="1"/>
      <c r="SCY296" s="1"/>
      <c r="SCZ296" s="1"/>
      <c r="SDA296" s="1"/>
      <c r="SDB296" s="1"/>
      <c r="SDC296" s="1"/>
      <c r="SDD296" s="1"/>
      <c r="SDE296" s="1"/>
      <c r="SDF296" s="1"/>
      <c r="SDG296" s="1"/>
      <c r="SDH296" s="1"/>
      <c r="SDI296" s="1"/>
      <c r="SDJ296" s="1"/>
      <c r="SDK296" s="1"/>
      <c r="SDL296" s="1"/>
      <c r="SDM296" s="1"/>
      <c r="SDN296" s="1"/>
      <c r="SDO296" s="1"/>
      <c r="SDP296" s="1"/>
      <c r="SDQ296" s="1"/>
      <c r="SDR296" s="1"/>
      <c r="SDS296" s="1"/>
      <c r="SDT296" s="1"/>
      <c r="SDU296" s="1"/>
      <c r="SDV296" s="1"/>
      <c r="SDW296" s="1"/>
      <c r="SDX296" s="1"/>
      <c r="SDY296" s="1"/>
      <c r="SDZ296" s="1"/>
      <c r="SEA296" s="1"/>
      <c r="SEB296" s="1"/>
      <c r="SEC296" s="1"/>
      <c r="SED296" s="1"/>
      <c r="SEE296" s="1"/>
      <c r="SEF296" s="1"/>
      <c r="SEG296" s="1"/>
      <c r="SEH296" s="1"/>
      <c r="SEI296" s="1"/>
      <c r="SEJ296" s="1"/>
      <c r="SEK296" s="1"/>
      <c r="SEL296" s="1"/>
      <c r="SEM296" s="1"/>
      <c r="SEN296" s="1"/>
      <c r="SEO296" s="1"/>
      <c r="SEP296" s="1"/>
      <c r="SEQ296" s="1"/>
      <c r="SER296" s="1"/>
      <c r="SES296" s="1"/>
      <c r="SET296" s="1"/>
      <c r="SEU296" s="1"/>
      <c r="SEV296" s="1"/>
      <c r="SEW296" s="1"/>
      <c r="SEX296" s="1"/>
      <c r="SEY296" s="1"/>
      <c r="SEZ296" s="1"/>
      <c r="SFA296" s="1"/>
      <c r="SFB296" s="1"/>
      <c r="SFC296" s="1"/>
      <c r="SFD296" s="1"/>
      <c r="SFE296" s="1"/>
      <c r="SFF296" s="1"/>
      <c r="SFG296" s="1"/>
      <c r="SFH296" s="1"/>
      <c r="SFI296" s="1"/>
      <c r="SFJ296" s="1"/>
      <c r="SFK296" s="1"/>
      <c r="SFL296" s="1"/>
      <c r="SFM296" s="1"/>
      <c r="SFN296" s="1"/>
      <c r="SFO296" s="1"/>
      <c r="SFP296" s="1"/>
      <c r="SFQ296" s="1"/>
      <c r="SFR296" s="1"/>
      <c r="SFS296" s="1"/>
      <c r="SFT296" s="1"/>
      <c r="SFU296" s="1"/>
      <c r="SFV296" s="1"/>
      <c r="SFW296" s="1"/>
      <c r="SFX296" s="1"/>
      <c r="SFY296" s="1"/>
      <c r="SFZ296" s="1"/>
      <c r="SGA296" s="1"/>
      <c r="SGB296" s="1"/>
      <c r="SGC296" s="1"/>
      <c r="SGD296" s="1"/>
      <c r="SGE296" s="1"/>
      <c r="SGF296" s="1"/>
      <c r="SGG296" s="1"/>
      <c r="SGH296" s="1"/>
      <c r="SGI296" s="1"/>
      <c r="SGJ296" s="1"/>
      <c r="SGK296" s="1"/>
      <c r="SGL296" s="1"/>
      <c r="SGM296" s="1"/>
      <c r="SGN296" s="1"/>
      <c r="SGO296" s="1"/>
      <c r="SGP296" s="1"/>
      <c r="SGQ296" s="1"/>
      <c r="SGR296" s="1"/>
      <c r="SGS296" s="1"/>
      <c r="SGT296" s="1"/>
      <c r="SGU296" s="1"/>
      <c r="SGV296" s="1"/>
      <c r="SGW296" s="1"/>
      <c r="SGX296" s="1"/>
      <c r="SGY296" s="1"/>
      <c r="SGZ296" s="1"/>
      <c r="SHA296" s="1"/>
      <c r="SHB296" s="1"/>
      <c r="SHC296" s="1"/>
      <c r="SHD296" s="1"/>
      <c r="SHE296" s="1"/>
      <c r="SHF296" s="1"/>
      <c r="SHG296" s="1"/>
      <c r="SHH296" s="1"/>
      <c r="SHI296" s="1"/>
      <c r="SHJ296" s="1"/>
      <c r="SHK296" s="1"/>
      <c r="SHL296" s="1"/>
      <c r="SHM296" s="1"/>
      <c r="SHN296" s="1"/>
      <c r="SHO296" s="1"/>
      <c r="SHP296" s="1"/>
      <c r="SHQ296" s="1"/>
      <c r="SHR296" s="1"/>
      <c r="SHS296" s="1"/>
      <c r="SHT296" s="1"/>
      <c r="SHU296" s="1"/>
      <c r="SHV296" s="1"/>
      <c r="SHW296" s="1"/>
      <c r="SHX296" s="1"/>
      <c r="SHY296" s="1"/>
      <c r="SHZ296" s="1"/>
      <c r="SIA296" s="1"/>
      <c r="SIB296" s="1"/>
      <c r="SIC296" s="1"/>
      <c r="SID296" s="1"/>
      <c r="SIE296" s="1"/>
      <c r="SIF296" s="1"/>
      <c r="SIG296" s="1"/>
      <c r="SIH296" s="1"/>
      <c r="SII296" s="1"/>
      <c r="SIJ296" s="1"/>
      <c r="SIK296" s="1"/>
      <c r="SIL296" s="1"/>
      <c r="SIM296" s="1"/>
      <c r="SIN296" s="1"/>
      <c r="SIO296" s="1"/>
      <c r="SIP296" s="1"/>
      <c r="SIQ296" s="1"/>
      <c r="SIR296" s="1"/>
      <c r="SIS296" s="1"/>
      <c r="SIT296" s="1"/>
      <c r="SIU296" s="1"/>
      <c r="SIV296" s="1"/>
      <c r="SIW296" s="1"/>
      <c r="SIX296" s="1"/>
      <c r="SIY296" s="1"/>
      <c r="SIZ296" s="1"/>
      <c r="SJA296" s="1"/>
      <c r="SJB296" s="1"/>
      <c r="SJC296" s="1"/>
      <c r="SJD296" s="1"/>
      <c r="SJE296" s="1"/>
      <c r="SJF296" s="1"/>
      <c r="SJG296" s="1"/>
      <c r="SJH296" s="1"/>
      <c r="SJI296" s="1"/>
      <c r="SJJ296" s="1"/>
      <c r="SJK296" s="1"/>
      <c r="SJL296" s="1"/>
      <c r="SJM296" s="1"/>
      <c r="SJN296" s="1"/>
      <c r="SJO296" s="1"/>
      <c r="SJP296" s="1"/>
      <c r="SJQ296" s="1"/>
      <c r="SJR296" s="1"/>
      <c r="SJS296" s="1"/>
      <c r="SJT296" s="1"/>
      <c r="SJU296" s="1"/>
      <c r="SJV296" s="1"/>
      <c r="SJW296" s="1"/>
      <c r="SJX296" s="1"/>
      <c r="SJY296" s="1"/>
      <c r="SJZ296" s="1"/>
      <c r="SKA296" s="1"/>
      <c r="SKB296" s="1"/>
      <c r="SKC296" s="1"/>
      <c r="SKD296" s="1"/>
      <c r="SKE296" s="1"/>
      <c r="SKF296" s="1"/>
      <c r="SKG296" s="1"/>
      <c r="SKH296" s="1"/>
      <c r="SKI296" s="1"/>
      <c r="SKJ296" s="1"/>
      <c r="SKK296" s="1"/>
      <c r="SKL296" s="1"/>
      <c r="SKM296" s="1"/>
      <c r="SKN296" s="1"/>
      <c r="SKO296" s="1"/>
      <c r="SKP296" s="1"/>
      <c r="SKQ296" s="1"/>
      <c r="SKR296" s="1"/>
      <c r="SKS296" s="1"/>
      <c r="SKT296" s="1"/>
      <c r="SKU296" s="1"/>
      <c r="SKV296" s="1"/>
      <c r="SKW296" s="1"/>
      <c r="SKX296" s="1"/>
      <c r="SKY296" s="1"/>
      <c r="SKZ296" s="1"/>
      <c r="SLA296" s="1"/>
      <c r="SLB296" s="1"/>
      <c r="SLC296" s="1"/>
      <c r="SLD296" s="1"/>
      <c r="SLE296" s="1"/>
      <c r="SLF296" s="1"/>
      <c r="SLG296" s="1"/>
      <c r="SLH296" s="1"/>
      <c r="SLI296" s="1"/>
      <c r="SLJ296" s="1"/>
      <c r="SLK296" s="1"/>
      <c r="SLL296" s="1"/>
      <c r="SLM296" s="1"/>
      <c r="SLN296" s="1"/>
      <c r="SLO296" s="1"/>
      <c r="SLP296" s="1"/>
      <c r="SLQ296" s="1"/>
      <c r="SLR296" s="1"/>
      <c r="SLS296" s="1"/>
      <c r="SLT296" s="1"/>
      <c r="SLU296" s="1"/>
      <c r="SLV296" s="1"/>
      <c r="SLW296" s="1"/>
      <c r="SLX296" s="1"/>
      <c r="SLY296" s="1"/>
      <c r="SLZ296" s="1"/>
      <c r="SMA296" s="1"/>
      <c r="SMB296" s="1"/>
      <c r="SMC296" s="1"/>
      <c r="SMD296" s="1"/>
      <c r="SME296" s="1"/>
      <c r="SMF296" s="1"/>
      <c r="SMG296" s="1"/>
      <c r="SMH296" s="1"/>
      <c r="SMI296" s="1"/>
      <c r="SMJ296" s="1"/>
      <c r="SMK296" s="1"/>
      <c r="SML296" s="1"/>
      <c r="SMM296" s="1"/>
      <c r="SMN296" s="1"/>
      <c r="SMO296" s="1"/>
      <c r="SMP296" s="1"/>
      <c r="SMQ296" s="1"/>
      <c r="SMR296" s="1"/>
      <c r="SMS296" s="1"/>
      <c r="SMT296" s="1"/>
      <c r="SMU296" s="1"/>
      <c r="SMV296" s="1"/>
      <c r="SMW296" s="1"/>
      <c r="SMX296" s="1"/>
      <c r="SMY296" s="1"/>
      <c r="SMZ296" s="1"/>
      <c r="SNA296" s="1"/>
      <c r="SNB296" s="1"/>
      <c r="SNC296" s="1"/>
      <c r="SND296" s="1"/>
      <c r="SNE296" s="1"/>
      <c r="SNF296" s="1"/>
      <c r="SNG296" s="1"/>
      <c r="SNH296" s="1"/>
      <c r="SNI296" s="1"/>
      <c r="SNJ296" s="1"/>
      <c r="SNK296" s="1"/>
      <c r="SNL296" s="1"/>
      <c r="SNM296" s="1"/>
      <c r="SNN296" s="1"/>
      <c r="SNO296" s="1"/>
      <c r="SNP296" s="1"/>
      <c r="SNQ296" s="1"/>
      <c r="SNR296" s="1"/>
      <c r="SNS296" s="1"/>
      <c r="SNT296" s="1"/>
      <c r="SNU296" s="1"/>
      <c r="SNV296" s="1"/>
      <c r="SNW296" s="1"/>
      <c r="SNX296" s="1"/>
      <c r="SNY296" s="1"/>
      <c r="SNZ296" s="1"/>
      <c r="SOA296" s="1"/>
      <c r="SOB296" s="1"/>
      <c r="SOC296" s="1"/>
      <c r="SOD296" s="1"/>
      <c r="SOE296" s="1"/>
      <c r="SOF296" s="1"/>
      <c r="SOG296" s="1"/>
      <c r="SOH296" s="1"/>
      <c r="SOI296" s="1"/>
      <c r="SOJ296" s="1"/>
      <c r="SOK296" s="1"/>
      <c r="SOL296" s="1"/>
      <c r="SOM296" s="1"/>
      <c r="SON296" s="1"/>
      <c r="SOO296" s="1"/>
      <c r="SOP296" s="1"/>
      <c r="SOQ296" s="1"/>
      <c r="SOR296" s="1"/>
      <c r="SOS296" s="1"/>
      <c r="SOT296" s="1"/>
      <c r="SOU296" s="1"/>
      <c r="SOV296" s="1"/>
      <c r="SOW296" s="1"/>
      <c r="SOX296" s="1"/>
      <c r="SOY296" s="1"/>
      <c r="SOZ296" s="1"/>
      <c r="SPA296" s="1"/>
      <c r="SPB296" s="1"/>
      <c r="SPC296" s="1"/>
      <c r="SPD296" s="1"/>
      <c r="SPE296" s="1"/>
      <c r="SPF296" s="1"/>
      <c r="SPG296" s="1"/>
      <c r="SPH296" s="1"/>
      <c r="SPI296" s="1"/>
      <c r="SPJ296" s="1"/>
      <c r="SPK296" s="1"/>
      <c r="SPL296" s="1"/>
      <c r="SPM296" s="1"/>
      <c r="SPN296" s="1"/>
      <c r="SPO296" s="1"/>
      <c r="SPP296" s="1"/>
      <c r="SPQ296" s="1"/>
      <c r="SPR296" s="1"/>
      <c r="SPS296" s="1"/>
      <c r="SPT296" s="1"/>
      <c r="SPU296" s="1"/>
      <c r="SPV296" s="1"/>
      <c r="SPW296" s="1"/>
      <c r="SPX296" s="1"/>
      <c r="SPY296" s="1"/>
      <c r="SPZ296" s="1"/>
      <c r="SQA296" s="1"/>
      <c r="SQB296" s="1"/>
      <c r="SQC296" s="1"/>
      <c r="SQD296" s="1"/>
      <c r="SQE296" s="1"/>
      <c r="SQF296" s="1"/>
      <c r="SQG296" s="1"/>
      <c r="SQH296" s="1"/>
      <c r="SQI296" s="1"/>
      <c r="SQJ296" s="1"/>
      <c r="SQK296" s="1"/>
      <c r="SQL296" s="1"/>
      <c r="SQM296" s="1"/>
      <c r="SQN296" s="1"/>
      <c r="SQO296" s="1"/>
      <c r="SQP296" s="1"/>
      <c r="SQQ296" s="1"/>
      <c r="SQR296" s="1"/>
      <c r="SQS296" s="1"/>
      <c r="SQT296" s="1"/>
      <c r="SQU296" s="1"/>
      <c r="SQV296" s="1"/>
      <c r="SQW296" s="1"/>
      <c r="SQX296" s="1"/>
      <c r="SQY296" s="1"/>
      <c r="SQZ296" s="1"/>
      <c r="SRA296" s="1"/>
      <c r="SRB296" s="1"/>
      <c r="SRC296" s="1"/>
      <c r="SRD296" s="1"/>
      <c r="SRE296" s="1"/>
      <c r="SRF296" s="1"/>
      <c r="SRG296" s="1"/>
      <c r="SRH296" s="1"/>
      <c r="SRI296" s="1"/>
      <c r="SRJ296" s="1"/>
      <c r="SRK296" s="1"/>
      <c r="SRL296" s="1"/>
      <c r="SRM296" s="1"/>
      <c r="SRN296" s="1"/>
      <c r="SRO296" s="1"/>
      <c r="SRP296" s="1"/>
      <c r="SRQ296" s="1"/>
      <c r="SRR296" s="1"/>
      <c r="SRS296" s="1"/>
      <c r="SRT296" s="1"/>
      <c r="SRU296" s="1"/>
      <c r="SRV296" s="1"/>
      <c r="SRW296" s="1"/>
      <c r="SRX296" s="1"/>
      <c r="SRY296" s="1"/>
      <c r="SRZ296" s="1"/>
      <c r="SSA296" s="1"/>
      <c r="SSB296" s="1"/>
      <c r="SSC296" s="1"/>
      <c r="SSD296" s="1"/>
      <c r="SSE296" s="1"/>
      <c r="SSF296" s="1"/>
      <c r="SSG296" s="1"/>
      <c r="SSH296" s="1"/>
      <c r="SSI296" s="1"/>
      <c r="SSJ296" s="1"/>
      <c r="SSK296" s="1"/>
      <c r="SSL296" s="1"/>
      <c r="SSM296" s="1"/>
      <c r="SSN296" s="1"/>
      <c r="SSO296" s="1"/>
      <c r="SSP296" s="1"/>
      <c r="SSQ296" s="1"/>
      <c r="SSR296" s="1"/>
      <c r="SSS296" s="1"/>
      <c r="SST296" s="1"/>
      <c r="SSU296" s="1"/>
      <c r="SSV296" s="1"/>
      <c r="SSW296" s="1"/>
      <c r="SSX296" s="1"/>
      <c r="SSY296" s="1"/>
      <c r="SSZ296" s="1"/>
      <c r="STA296" s="1"/>
      <c r="STB296" s="1"/>
      <c r="STC296" s="1"/>
      <c r="STD296" s="1"/>
      <c r="STE296" s="1"/>
      <c r="STF296" s="1"/>
      <c r="STG296" s="1"/>
      <c r="STH296" s="1"/>
      <c r="STI296" s="1"/>
      <c r="STJ296" s="1"/>
      <c r="STK296" s="1"/>
      <c r="STL296" s="1"/>
      <c r="STM296" s="1"/>
      <c r="STN296" s="1"/>
      <c r="STO296" s="1"/>
      <c r="STP296" s="1"/>
      <c r="STQ296" s="1"/>
      <c r="STR296" s="1"/>
      <c r="STS296" s="1"/>
      <c r="STT296" s="1"/>
      <c r="STU296" s="1"/>
      <c r="STV296" s="1"/>
      <c r="STW296" s="1"/>
      <c r="STX296" s="1"/>
      <c r="STY296" s="1"/>
      <c r="STZ296" s="1"/>
      <c r="SUA296" s="1"/>
      <c r="SUB296" s="1"/>
      <c r="SUC296" s="1"/>
      <c r="SUD296" s="1"/>
      <c r="SUE296" s="1"/>
      <c r="SUF296" s="1"/>
      <c r="SUG296" s="1"/>
      <c r="SUH296" s="1"/>
      <c r="SUI296" s="1"/>
      <c r="SUJ296" s="1"/>
      <c r="SUK296" s="1"/>
      <c r="SUL296" s="1"/>
      <c r="SUM296" s="1"/>
      <c r="SUN296" s="1"/>
      <c r="SUO296" s="1"/>
      <c r="SUP296" s="1"/>
      <c r="SUQ296" s="1"/>
      <c r="SUR296" s="1"/>
      <c r="SUS296" s="1"/>
      <c r="SUT296" s="1"/>
      <c r="SUU296" s="1"/>
      <c r="SUV296" s="1"/>
      <c r="SUW296" s="1"/>
      <c r="SUX296" s="1"/>
      <c r="SUY296" s="1"/>
      <c r="SUZ296" s="1"/>
      <c r="SVA296" s="1"/>
      <c r="SVB296" s="1"/>
      <c r="SVC296" s="1"/>
      <c r="SVD296" s="1"/>
      <c r="SVE296" s="1"/>
      <c r="SVF296" s="1"/>
      <c r="SVG296" s="1"/>
      <c r="SVH296" s="1"/>
      <c r="SVI296" s="1"/>
      <c r="SVJ296" s="1"/>
      <c r="SVK296" s="1"/>
      <c r="SVL296" s="1"/>
      <c r="SVM296" s="1"/>
      <c r="SVN296" s="1"/>
      <c r="SVO296" s="1"/>
      <c r="SVP296" s="1"/>
      <c r="SVQ296" s="1"/>
      <c r="SVR296" s="1"/>
      <c r="SVS296" s="1"/>
      <c r="SVT296" s="1"/>
      <c r="SVU296" s="1"/>
      <c r="SVV296" s="1"/>
      <c r="SVW296" s="1"/>
      <c r="SVX296" s="1"/>
      <c r="SVY296" s="1"/>
      <c r="SVZ296" s="1"/>
      <c r="SWA296" s="1"/>
      <c r="SWB296" s="1"/>
      <c r="SWC296" s="1"/>
      <c r="SWD296" s="1"/>
      <c r="SWE296" s="1"/>
      <c r="SWF296" s="1"/>
      <c r="SWG296" s="1"/>
      <c r="SWH296" s="1"/>
      <c r="SWI296" s="1"/>
      <c r="SWJ296" s="1"/>
      <c r="SWK296" s="1"/>
      <c r="SWL296" s="1"/>
      <c r="SWM296" s="1"/>
      <c r="SWN296" s="1"/>
      <c r="SWO296" s="1"/>
      <c r="SWP296" s="1"/>
      <c r="SWQ296" s="1"/>
      <c r="SWR296" s="1"/>
      <c r="SWS296" s="1"/>
      <c r="SWT296" s="1"/>
      <c r="SWU296" s="1"/>
      <c r="SWV296" s="1"/>
      <c r="SWW296" s="1"/>
      <c r="SWX296" s="1"/>
      <c r="SWY296" s="1"/>
      <c r="SWZ296" s="1"/>
      <c r="SXA296" s="1"/>
      <c r="SXB296" s="1"/>
      <c r="SXC296" s="1"/>
      <c r="SXD296" s="1"/>
      <c r="SXE296" s="1"/>
      <c r="SXF296" s="1"/>
      <c r="SXG296" s="1"/>
      <c r="SXH296" s="1"/>
      <c r="SXI296" s="1"/>
      <c r="SXJ296" s="1"/>
      <c r="SXK296" s="1"/>
      <c r="SXL296" s="1"/>
      <c r="SXM296" s="1"/>
      <c r="SXN296" s="1"/>
      <c r="SXO296" s="1"/>
      <c r="SXP296" s="1"/>
      <c r="SXQ296" s="1"/>
      <c r="SXR296" s="1"/>
      <c r="SXS296" s="1"/>
      <c r="SXT296" s="1"/>
      <c r="SXU296" s="1"/>
      <c r="SXV296" s="1"/>
      <c r="SXW296" s="1"/>
      <c r="SXX296" s="1"/>
      <c r="SXY296" s="1"/>
      <c r="SXZ296" s="1"/>
      <c r="SYA296" s="1"/>
      <c r="SYB296" s="1"/>
      <c r="SYC296" s="1"/>
      <c r="SYD296" s="1"/>
      <c r="SYE296" s="1"/>
      <c r="SYF296" s="1"/>
      <c r="SYG296" s="1"/>
      <c r="SYH296" s="1"/>
      <c r="SYI296" s="1"/>
      <c r="SYJ296" s="1"/>
      <c r="SYK296" s="1"/>
      <c r="SYL296" s="1"/>
      <c r="SYM296" s="1"/>
      <c r="SYN296" s="1"/>
      <c r="SYO296" s="1"/>
      <c r="SYP296" s="1"/>
      <c r="SYQ296" s="1"/>
      <c r="SYR296" s="1"/>
      <c r="SYS296" s="1"/>
      <c r="SYT296" s="1"/>
      <c r="SYU296" s="1"/>
      <c r="SYV296" s="1"/>
      <c r="SYW296" s="1"/>
      <c r="SYX296" s="1"/>
      <c r="SYY296" s="1"/>
      <c r="SYZ296" s="1"/>
      <c r="SZA296" s="1"/>
      <c r="SZB296" s="1"/>
      <c r="SZC296" s="1"/>
      <c r="SZD296" s="1"/>
      <c r="SZE296" s="1"/>
      <c r="SZF296" s="1"/>
      <c r="SZG296" s="1"/>
      <c r="SZH296" s="1"/>
      <c r="SZI296" s="1"/>
      <c r="SZJ296" s="1"/>
      <c r="SZK296" s="1"/>
      <c r="SZL296" s="1"/>
      <c r="SZM296" s="1"/>
      <c r="SZN296" s="1"/>
      <c r="SZO296" s="1"/>
      <c r="SZP296" s="1"/>
      <c r="SZQ296" s="1"/>
      <c r="SZR296" s="1"/>
      <c r="SZS296" s="1"/>
      <c r="SZT296" s="1"/>
      <c r="SZU296" s="1"/>
      <c r="SZV296" s="1"/>
      <c r="SZW296" s="1"/>
      <c r="SZX296" s="1"/>
      <c r="SZY296" s="1"/>
      <c r="SZZ296" s="1"/>
      <c r="TAA296" s="1"/>
      <c r="TAB296" s="1"/>
      <c r="TAC296" s="1"/>
      <c r="TAD296" s="1"/>
      <c r="TAE296" s="1"/>
      <c r="TAF296" s="1"/>
      <c r="TAG296" s="1"/>
      <c r="TAH296" s="1"/>
      <c r="TAI296" s="1"/>
      <c r="TAJ296" s="1"/>
      <c r="TAK296" s="1"/>
      <c r="TAL296" s="1"/>
      <c r="TAM296" s="1"/>
      <c r="TAN296" s="1"/>
      <c r="TAO296" s="1"/>
      <c r="TAP296" s="1"/>
      <c r="TAQ296" s="1"/>
      <c r="TAR296" s="1"/>
      <c r="TAS296" s="1"/>
      <c r="TAT296" s="1"/>
      <c r="TAU296" s="1"/>
      <c r="TAV296" s="1"/>
      <c r="TAW296" s="1"/>
      <c r="TAX296" s="1"/>
      <c r="TAY296" s="1"/>
      <c r="TAZ296" s="1"/>
      <c r="TBA296" s="1"/>
      <c r="TBB296" s="1"/>
      <c r="TBC296" s="1"/>
      <c r="TBD296" s="1"/>
      <c r="TBE296" s="1"/>
      <c r="TBF296" s="1"/>
      <c r="TBG296" s="1"/>
      <c r="TBH296" s="1"/>
      <c r="TBI296" s="1"/>
      <c r="TBJ296" s="1"/>
      <c r="TBK296" s="1"/>
      <c r="TBL296" s="1"/>
      <c r="TBM296" s="1"/>
      <c r="TBN296" s="1"/>
      <c r="TBO296" s="1"/>
      <c r="TBP296" s="1"/>
      <c r="TBQ296" s="1"/>
      <c r="TBR296" s="1"/>
      <c r="TBS296" s="1"/>
      <c r="TBT296" s="1"/>
      <c r="TBU296" s="1"/>
      <c r="TBV296" s="1"/>
      <c r="TBW296" s="1"/>
      <c r="TBX296" s="1"/>
      <c r="TBY296" s="1"/>
      <c r="TBZ296" s="1"/>
      <c r="TCA296" s="1"/>
      <c r="TCB296" s="1"/>
      <c r="TCC296" s="1"/>
      <c r="TCD296" s="1"/>
      <c r="TCE296" s="1"/>
      <c r="TCF296" s="1"/>
      <c r="TCG296" s="1"/>
      <c r="TCH296" s="1"/>
      <c r="TCI296" s="1"/>
      <c r="TCJ296" s="1"/>
      <c r="TCK296" s="1"/>
      <c r="TCL296" s="1"/>
      <c r="TCM296" s="1"/>
      <c r="TCN296" s="1"/>
      <c r="TCO296" s="1"/>
      <c r="TCP296" s="1"/>
      <c r="TCQ296" s="1"/>
      <c r="TCR296" s="1"/>
      <c r="TCS296" s="1"/>
      <c r="TCT296" s="1"/>
      <c r="TCU296" s="1"/>
      <c r="TCV296" s="1"/>
      <c r="TCW296" s="1"/>
      <c r="TCX296" s="1"/>
      <c r="TCY296" s="1"/>
      <c r="TCZ296" s="1"/>
      <c r="TDA296" s="1"/>
      <c r="TDB296" s="1"/>
      <c r="TDC296" s="1"/>
      <c r="TDD296" s="1"/>
      <c r="TDE296" s="1"/>
      <c r="TDF296" s="1"/>
      <c r="TDG296" s="1"/>
      <c r="TDH296" s="1"/>
      <c r="TDI296" s="1"/>
      <c r="TDJ296" s="1"/>
      <c r="TDK296" s="1"/>
      <c r="TDL296" s="1"/>
      <c r="TDM296" s="1"/>
      <c r="TDN296" s="1"/>
      <c r="TDO296" s="1"/>
      <c r="TDP296" s="1"/>
      <c r="TDQ296" s="1"/>
      <c r="TDR296" s="1"/>
      <c r="TDS296" s="1"/>
      <c r="TDT296" s="1"/>
      <c r="TDU296" s="1"/>
      <c r="TDV296" s="1"/>
      <c r="TDW296" s="1"/>
      <c r="TDX296" s="1"/>
      <c r="TDY296" s="1"/>
      <c r="TDZ296" s="1"/>
      <c r="TEA296" s="1"/>
      <c r="TEB296" s="1"/>
      <c r="TEC296" s="1"/>
      <c r="TED296" s="1"/>
      <c r="TEE296" s="1"/>
      <c r="TEF296" s="1"/>
      <c r="TEG296" s="1"/>
      <c r="TEH296" s="1"/>
      <c r="TEI296" s="1"/>
      <c r="TEJ296" s="1"/>
      <c r="TEK296" s="1"/>
      <c r="TEL296" s="1"/>
      <c r="TEM296" s="1"/>
      <c r="TEN296" s="1"/>
      <c r="TEO296" s="1"/>
      <c r="TEP296" s="1"/>
      <c r="TEQ296" s="1"/>
      <c r="TER296" s="1"/>
      <c r="TES296" s="1"/>
      <c r="TET296" s="1"/>
      <c r="TEU296" s="1"/>
      <c r="TEV296" s="1"/>
      <c r="TEW296" s="1"/>
      <c r="TEX296" s="1"/>
      <c r="TEY296" s="1"/>
      <c r="TEZ296" s="1"/>
      <c r="TFA296" s="1"/>
      <c r="TFB296" s="1"/>
      <c r="TFC296" s="1"/>
      <c r="TFD296" s="1"/>
      <c r="TFE296" s="1"/>
      <c r="TFF296" s="1"/>
      <c r="TFG296" s="1"/>
      <c r="TFH296" s="1"/>
      <c r="TFI296" s="1"/>
      <c r="TFJ296" s="1"/>
      <c r="TFK296" s="1"/>
      <c r="TFL296" s="1"/>
      <c r="TFM296" s="1"/>
      <c r="TFN296" s="1"/>
      <c r="TFO296" s="1"/>
      <c r="TFP296" s="1"/>
      <c r="TFQ296" s="1"/>
      <c r="TFR296" s="1"/>
      <c r="TFS296" s="1"/>
      <c r="TFT296" s="1"/>
      <c r="TFU296" s="1"/>
      <c r="TFV296" s="1"/>
      <c r="TFW296" s="1"/>
      <c r="TFX296" s="1"/>
      <c r="TFY296" s="1"/>
      <c r="TFZ296" s="1"/>
      <c r="TGA296" s="1"/>
      <c r="TGB296" s="1"/>
      <c r="TGC296" s="1"/>
      <c r="TGD296" s="1"/>
      <c r="TGE296" s="1"/>
      <c r="TGF296" s="1"/>
      <c r="TGG296" s="1"/>
      <c r="TGH296" s="1"/>
      <c r="TGI296" s="1"/>
      <c r="TGJ296" s="1"/>
      <c r="TGK296" s="1"/>
      <c r="TGL296" s="1"/>
      <c r="TGM296" s="1"/>
      <c r="TGN296" s="1"/>
      <c r="TGO296" s="1"/>
      <c r="TGP296" s="1"/>
      <c r="TGQ296" s="1"/>
      <c r="TGR296" s="1"/>
      <c r="TGS296" s="1"/>
      <c r="TGT296" s="1"/>
      <c r="TGU296" s="1"/>
      <c r="TGV296" s="1"/>
      <c r="TGW296" s="1"/>
      <c r="TGX296" s="1"/>
      <c r="TGY296" s="1"/>
      <c r="TGZ296" s="1"/>
      <c r="THA296" s="1"/>
      <c r="THB296" s="1"/>
      <c r="THC296" s="1"/>
      <c r="THD296" s="1"/>
      <c r="THE296" s="1"/>
      <c r="THF296" s="1"/>
      <c r="THG296" s="1"/>
      <c r="THH296" s="1"/>
      <c r="THI296" s="1"/>
      <c r="THJ296" s="1"/>
      <c r="THK296" s="1"/>
      <c r="THL296" s="1"/>
      <c r="THM296" s="1"/>
      <c r="THN296" s="1"/>
      <c r="THO296" s="1"/>
      <c r="THP296" s="1"/>
      <c r="THQ296" s="1"/>
      <c r="THR296" s="1"/>
      <c r="THS296" s="1"/>
      <c r="THT296" s="1"/>
      <c r="THU296" s="1"/>
      <c r="THV296" s="1"/>
      <c r="THW296" s="1"/>
      <c r="THX296" s="1"/>
      <c r="THY296" s="1"/>
      <c r="THZ296" s="1"/>
      <c r="TIA296" s="1"/>
      <c r="TIB296" s="1"/>
      <c r="TIC296" s="1"/>
      <c r="TID296" s="1"/>
      <c r="TIE296" s="1"/>
      <c r="TIF296" s="1"/>
      <c r="TIG296" s="1"/>
      <c r="TIH296" s="1"/>
      <c r="TII296" s="1"/>
      <c r="TIJ296" s="1"/>
      <c r="TIK296" s="1"/>
      <c r="TIL296" s="1"/>
      <c r="TIM296" s="1"/>
      <c r="TIN296" s="1"/>
      <c r="TIO296" s="1"/>
      <c r="TIP296" s="1"/>
      <c r="TIQ296" s="1"/>
      <c r="TIR296" s="1"/>
      <c r="TIS296" s="1"/>
      <c r="TIT296" s="1"/>
      <c r="TIU296" s="1"/>
      <c r="TIV296" s="1"/>
      <c r="TIW296" s="1"/>
      <c r="TIX296" s="1"/>
      <c r="TIY296" s="1"/>
      <c r="TIZ296" s="1"/>
      <c r="TJA296" s="1"/>
      <c r="TJB296" s="1"/>
      <c r="TJC296" s="1"/>
      <c r="TJD296" s="1"/>
      <c r="TJE296" s="1"/>
      <c r="TJF296" s="1"/>
      <c r="TJG296" s="1"/>
      <c r="TJH296" s="1"/>
      <c r="TJI296" s="1"/>
      <c r="TJJ296" s="1"/>
      <c r="TJK296" s="1"/>
      <c r="TJL296" s="1"/>
      <c r="TJM296" s="1"/>
      <c r="TJN296" s="1"/>
      <c r="TJO296" s="1"/>
      <c r="TJP296" s="1"/>
      <c r="TJQ296" s="1"/>
      <c r="TJR296" s="1"/>
      <c r="TJS296" s="1"/>
      <c r="TJT296" s="1"/>
      <c r="TJU296" s="1"/>
      <c r="TJV296" s="1"/>
      <c r="TJW296" s="1"/>
      <c r="TJX296" s="1"/>
      <c r="TJY296" s="1"/>
      <c r="TJZ296" s="1"/>
      <c r="TKA296" s="1"/>
      <c r="TKB296" s="1"/>
      <c r="TKC296" s="1"/>
      <c r="TKD296" s="1"/>
      <c r="TKE296" s="1"/>
      <c r="TKF296" s="1"/>
      <c r="TKG296" s="1"/>
      <c r="TKH296" s="1"/>
      <c r="TKI296" s="1"/>
      <c r="TKJ296" s="1"/>
      <c r="TKK296" s="1"/>
      <c r="TKL296" s="1"/>
      <c r="TKM296" s="1"/>
      <c r="TKN296" s="1"/>
      <c r="TKO296" s="1"/>
      <c r="TKP296" s="1"/>
      <c r="TKQ296" s="1"/>
      <c r="TKR296" s="1"/>
      <c r="TKS296" s="1"/>
      <c r="TKT296" s="1"/>
      <c r="TKU296" s="1"/>
      <c r="TKV296" s="1"/>
      <c r="TKW296" s="1"/>
      <c r="TKX296" s="1"/>
      <c r="TKY296" s="1"/>
      <c r="TKZ296" s="1"/>
      <c r="TLA296" s="1"/>
      <c r="TLB296" s="1"/>
      <c r="TLC296" s="1"/>
      <c r="TLD296" s="1"/>
      <c r="TLE296" s="1"/>
      <c r="TLF296" s="1"/>
      <c r="TLG296" s="1"/>
      <c r="TLH296" s="1"/>
      <c r="TLI296" s="1"/>
      <c r="TLJ296" s="1"/>
      <c r="TLK296" s="1"/>
      <c r="TLL296" s="1"/>
      <c r="TLM296" s="1"/>
      <c r="TLN296" s="1"/>
      <c r="TLO296" s="1"/>
      <c r="TLP296" s="1"/>
      <c r="TLQ296" s="1"/>
      <c r="TLR296" s="1"/>
      <c r="TLS296" s="1"/>
      <c r="TLT296" s="1"/>
      <c r="TLU296" s="1"/>
      <c r="TLV296" s="1"/>
      <c r="TLW296" s="1"/>
      <c r="TLX296" s="1"/>
      <c r="TLY296" s="1"/>
      <c r="TLZ296" s="1"/>
      <c r="TMA296" s="1"/>
      <c r="TMB296" s="1"/>
      <c r="TMC296" s="1"/>
      <c r="TMD296" s="1"/>
      <c r="TME296" s="1"/>
      <c r="TMF296" s="1"/>
      <c r="TMG296" s="1"/>
      <c r="TMH296" s="1"/>
      <c r="TMI296" s="1"/>
      <c r="TMJ296" s="1"/>
      <c r="TMK296" s="1"/>
      <c r="TML296" s="1"/>
      <c r="TMM296" s="1"/>
      <c r="TMN296" s="1"/>
      <c r="TMO296" s="1"/>
      <c r="TMP296" s="1"/>
      <c r="TMQ296" s="1"/>
      <c r="TMR296" s="1"/>
      <c r="TMS296" s="1"/>
      <c r="TMT296" s="1"/>
      <c r="TMU296" s="1"/>
      <c r="TMV296" s="1"/>
      <c r="TMW296" s="1"/>
      <c r="TMX296" s="1"/>
      <c r="TMY296" s="1"/>
      <c r="TMZ296" s="1"/>
      <c r="TNA296" s="1"/>
      <c r="TNB296" s="1"/>
      <c r="TNC296" s="1"/>
      <c r="TND296" s="1"/>
      <c r="TNE296" s="1"/>
      <c r="TNF296" s="1"/>
      <c r="TNG296" s="1"/>
      <c r="TNH296" s="1"/>
      <c r="TNI296" s="1"/>
      <c r="TNJ296" s="1"/>
      <c r="TNK296" s="1"/>
      <c r="TNL296" s="1"/>
      <c r="TNM296" s="1"/>
      <c r="TNN296" s="1"/>
      <c r="TNO296" s="1"/>
      <c r="TNP296" s="1"/>
      <c r="TNQ296" s="1"/>
      <c r="TNR296" s="1"/>
      <c r="TNS296" s="1"/>
      <c r="TNT296" s="1"/>
      <c r="TNU296" s="1"/>
      <c r="TNV296" s="1"/>
      <c r="TNW296" s="1"/>
      <c r="TNX296" s="1"/>
      <c r="TNY296" s="1"/>
      <c r="TNZ296" s="1"/>
      <c r="TOA296" s="1"/>
      <c r="TOB296" s="1"/>
      <c r="TOC296" s="1"/>
      <c r="TOD296" s="1"/>
      <c r="TOE296" s="1"/>
      <c r="TOF296" s="1"/>
      <c r="TOG296" s="1"/>
      <c r="TOH296" s="1"/>
      <c r="TOI296" s="1"/>
      <c r="TOJ296" s="1"/>
      <c r="TOK296" s="1"/>
      <c r="TOL296" s="1"/>
      <c r="TOM296" s="1"/>
      <c r="TON296" s="1"/>
      <c r="TOO296" s="1"/>
      <c r="TOP296" s="1"/>
      <c r="TOQ296" s="1"/>
      <c r="TOR296" s="1"/>
      <c r="TOS296" s="1"/>
      <c r="TOT296" s="1"/>
      <c r="TOU296" s="1"/>
      <c r="TOV296" s="1"/>
      <c r="TOW296" s="1"/>
      <c r="TOX296" s="1"/>
      <c r="TOY296" s="1"/>
      <c r="TOZ296" s="1"/>
      <c r="TPA296" s="1"/>
      <c r="TPB296" s="1"/>
      <c r="TPC296" s="1"/>
      <c r="TPD296" s="1"/>
      <c r="TPE296" s="1"/>
      <c r="TPF296" s="1"/>
      <c r="TPG296" s="1"/>
      <c r="TPH296" s="1"/>
      <c r="TPI296" s="1"/>
      <c r="TPJ296" s="1"/>
      <c r="TPK296" s="1"/>
      <c r="TPL296" s="1"/>
      <c r="TPM296" s="1"/>
      <c r="TPN296" s="1"/>
      <c r="TPO296" s="1"/>
      <c r="TPP296" s="1"/>
      <c r="TPQ296" s="1"/>
      <c r="TPR296" s="1"/>
      <c r="TPS296" s="1"/>
      <c r="TPT296" s="1"/>
      <c r="TPU296" s="1"/>
      <c r="TPV296" s="1"/>
      <c r="TPW296" s="1"/>
      <c r="TPX296" s="1"/>
      <c r="TPY296" s="1"/>
      <c r="TPZ296" s="1"/>
      <c r="TQA296" s="1"/>
      <c r="TQB296" s="1"/>
      <c r="TQC296" s="1"/>
      <c r="TQD296" s="1"/>
      <c r="TQE296" s="1"/>
      <c r="TQF296" s="1"/>
      <c r="TQG296" s="1"/>
      <c r="TQH296" s="1"/>
      <c r="TQI296" s="1"/>
      <c r="TQJ296" s="1"/>
      <c r="TQK296" s="1"/>
      <c r="TQL296" s="1"/>
      <c r="TQM296" s="1"/>
      <c r="TQN296" s="1"/>
      <c r="TQO296" s="1"/>
      <c r="TQP296" s="1"/>
      <c r="TQQ296" s="1"/>
      <c r="TQR296" s="1"/>
      <c r="TQS296" s="1"/>
      <c r="TQT296" s="1"/>
      <c r="TQU296" s="1"/>
      <c r="TQV296" s="1"/>
      <c r="TQW296" s="1"/>
      <c r="TQX296" s="1"/>
      <c r="TQY296" s="1"/>
      <c r="TQZ296" s="1"/>
      <c r="TRA296" s="1"/>
      <c r="TRB296" s="1"/>
      <c r="TRC296" s="1"/>
      <c r="TRD296" s="1"/>
      <c r="TRE296" s="1"/>
      <c r="TRF296" s="1"/>
      <c r="TRG296" s="1"/>
      <c r="TRH296" s="1"/>
      <c r="TRI296" s="1"/>
      <c r="TRJ296" s="1"/>
      <c r="TRK296" s="1"/>
      <c r="TRL296" s="1"/>
      <c r="TRM296" s="1"/>
      <c r="TRN296" s="1"/>
      <c r="TRO296" s="1"/>
      <c r="TRP296" s="1"/>
      <c r="TRQ296" s="1"/>
      <c r="TRR296" s="1"/>
      <c r="TRS296" s="1"/>
      <c r="TRT296" s="1"/>
      <c r="TRU296" s="1"/>
      <c r="TRV296" s="1"/>
      <c r="TRW296" s="1"/>
      <c r="TRX296" s="1"/>
      <c r="TRY296" s="1"/>
      <c r="TRZ296" s="1"/>
      <c r="TSA296" s="1"/>
      <c r="TSB296" s="1"/>
      <c r="TSC296" s="1"/>
      <c r="TSD296" s="1"/>
      <c r="TSE296" s="1"/>
      <c r="TSF296" s="1"/>
      <c r="TSG296" s="1"/>
      <c r="TSH296" s="1"/>
      <c r="TSI296" s="1"/>
      <c r="TSJ296" s="1"/>
      <c r="TSK296" s="1"/>
      <c r="TSL296" s="1"/>
      <c r="TSM296" s="1"/>
      <c r="TSN296" s="1"/>
      <c r="TSO296" s="1"/>
      <c r="TSP296" s="1"/>
      <c r="TSQ296" s="1"/>
      <c r="TSR296" s="1"/>
      <c r="TSS296" s="1"/>
      <c r="TST296" s="1"/>
      <c r="TSU296" s="1"/>
      <c r="TSV296" s="1"/>
      <c r="TSW296" s="1"/>
      <c r="TSX296" s="1"/>
      <c r="TSY296" s="1"/>
      <c r="TSZ296" s="1"/>
      <c r="TTA296" s="1"/>
      <c r="TTB296" s="1"/>
      <c r="TTC296" s="1"/>
      <c r="TTD296" s="1"/>
      <c r="TTE296" s="1"/>
      <c r="TTF296" s="1"/>
      <c r="TTG296" s="1"/>
      <c r="TTH296" s="1"/>
      <c r="TTI296" s="1"/>
      <c r="TTJ296" s="1"/>
      <c r="TTK296" s="1"/>
      <c r="TTL296" s="1"/>
      <c r="TTM296" s="1"/>
      <c r="TTN296" s="1"/>
      <c r="TTO296" s="1"/>
      <c r="TTP296" s="1"/>
      <c r="TTQ296" s="1"/>
      <c r="TTR296" s="1"/>
      <c r="TTS296" s="1"/>
      <c r="TTT296" s="1"/>
      <c r="TTU296" s="1"/>
      <c r="TTV296" s="1"/>
      <c r="TTW296" s="1"/>
      <c r="TTX296" s="1"/>
      <c r="TTY296" s="1"/>
      <c r="TTZ296" s="1"/>
      <c r="TUA296" s="1"/>
      <c r="TUB296" s="1"/>
      <c r="TUC296" s="1"/>
      <c r="TUD296" s="1"/>
      <c r="TUE296" s="1"/>
      <c r="TUF296" s="1"/>
      <c r="TUG296" s="1"/>
      <c r="TUH296" s="1"/>
      <c r="TUI296" s="1"/>
      <c r="TUJ296" s="1"/>
      <c r="TUK296" s="1"/>
      <c r="TUL296" s="1"/>
      <c r="TUM296" s="1"/>
      <c r="TUN296" s="1"/>
      <c r="TUO296" s="1"/>
      <c r="TUP296" s="1"/>
      <c r="TUQ296" s="1"/>
      <c r="TUR296" s="1"/>
      <c r="TUS296" s="1"/>
      <c r="TUT296" s="1"/>
      <c r="TUU296" s="1"/>
      <c r="TUV296" s="1"/>
      <c r="TUW296" s="1"/>
      <c r="TUX296" s="1"/>
      <c r="TUY296" s="1"/>
      <c r="TUZ296" s="1"/>
      <c r="TVA296" s="1"/>
      <c r="TVB296" s="1"/>
      <c r="TVC296" s="1"/>
      <c r="TVD296" s="1"/>
      <c r="TVE296" s="1"/>
      <c r="TVF296" s="1"/>
      <c r="TVG296" s="1"/>
      <c r="TVH296" s="1"/>
      <c r="TVI296" s="1"/>
      <c r="TVJ296" s="1"/>
      <c r="TVK296" s="1"/>
      <c r="TVL296" s="1"/>
      <c r="TVM296" s="1"/>
      <c r="TVN296" s="1"/>
      <c r="TVO296" s="1"/>
      <c r="TVP296" s="1"/>
      <c r="TVQ296" s="1"/>
      <c r="TVR296" s="1"/>
      <c r="TVS296" s="1"/>
      <c r="TVT296" s="1"/>
      <c r="TVU296" s="1"/>
      <c r="TVV296" s="1"/>
      <c r="TVW296" s="1"/>
      <c r="TVX296" s="1"/>
      <c r="TVY296" s="1"/>
      <c r="TVZ296" s="1"/>
      <c r="TWA296" s="1"/>
      <c r="TWB296" s="1"/>
      <c r="TWC296" s="1"/>
      <c r="TWD296" s="1"/>
      <c r="TWE296" s="1"/>
      <c r="TWF296" s="1"/>
      <c r="TWG296" s="1"/>
      <c r="TWH296" s="1"/>
      <c r="TWI296" s="1"/>
      <c r="TWJ296" s="1"/>
      <c r="TWK296" s="1"/>
      <c r="TWL296" s="1"/>
      <c r="TWM296" s="1"/>
      <c r="TWN296" s="1"/>
      <c r="TWO296" s="1"/>
      <c r="TWP296" s="1"/>
      <c r="TWQ296" s="1"/>
      <c r="TWR296" s="1"/>
      <c r="TWS296" s="1"/>
      <c r="TWT296" s="1"/>
      <c r="TWU296" s="1"/>
      <c r="TWV296" s="1"/>
      <c r="TWW296" s="1"/>
      <c r="TWX296" s="1"/>
      <c r="TWY296" s="1"/>
      <c r="TWZ296" s="1"/>
      <c r="TXA296" s="1"/>
      <c r="TXB296" s="1"/>
      <c r="TXC296" s="1"/>
      <c r="TXD296" s="1"/>
      <c r="TXE296" s="1"/>
      <c r="TXF296" s="1"/>
      <c r="TXG296" s="1"/>
      <c r="TXH296" s="1"/>
      <c r="TXI296" s="1"/>
      <c r="TXJ296" s="1"/>
      <c r="TXK296" s="1"/>
      <c r="TXL296" s="1"/>
      <c r="TXM296" s="1"/>
      <c r="TXN296" s="1"/>
      <c r="TXO296" s="1"/>
      <c r="TXP296" s="1"/>
      <c r="TXQ296" s="1"/>
      <c r="TXR296" s="1"/>
      <c r="TXS296" s="1"/>
      <c r="TXT296" s="1"/>
      <c r="TXU296" s="1"/>
      <c r="TXV296" s="1"/>
      <c r="TXW296" s="1"/>
      <c r="TXX296" s="1"/>
      <c r="TXY296" s="1"/>
      <c r="TXZ296" s="1"/>
      <c r="TYA296" s="1"/>
      <c r="TYB296" s="1"/>
      <c r="TYC296" s="1"/>
      <c r="TYD296" s="1"/>
      <c r="TYE296" s="1"/>
      <c r="TYF296" s="1"/>
      <c r="TYG296" s="1"/>
      <c r="TYH296" s="1"/>
      <c r="TYI296" s="1"/>
      <c r="TYJ296" s="1"/>
      <c r="TYK296" s="1"/>
      <c r="TYL296" s="1"/>
      <c r="TYM296" s="1"/>
      <c r="TYN296" s="1"/>
      <c r="TYO296" s="1"/>
      <c r="TYP296" s="1"/>
      <c r="TYQ296" s="1"/>
      <c r="TYR296" s="1"/>
      <c r="TYS296" s="1"/>
      <c r="TYT296" s="1"/>
      <c r="TYU296" s="1"/>
      <c r="TYV296" s="1"/>
      <c r="TYW296" s="1"/>
      <c r="TYX296" s="1"/>
      <c r="TYY296" s="1"/>
      <c r="TYZ296" s="1"/>
      <c r="TZA296" s="1"/>
      <c r="TZB296" s="1"/>
      <c r="TZC296" s="1"/>
      <c r="TZD296" s="1"/>
      <c r="TZE296" s="1"/>
      <c r="TZF296" s="1"/>
      <c r="TZG296" s="1"/>
      <c r="TZH296" s="1"/>
      <c r="TZI296" s="1"/>
      <c r="TZJ296" s="1"/>
      <c r="TZK296" s="1"/>
      <c r="TZL296" s="1"/>
      <c r="TZM296" s="1"/>
      <c r="TZN296" s="1"/>
      <c r="TZO296" s="1"/>
      <c r="TZP296" s="1"/>
      <c r="TZQ296" s="1"/>
      <c r="TZR296" s="1"/>
      <c r="TZS296" s="1"/>
      <c r="TZT296" s="1"/>
      <c r="TZU296" s="1"/>
      <c r="TZV296" s="1"/>
      <c r="TZW296" s="1"/>
      <c r="TZX296" s="1"/>
      <c r="TZY296" s="1"/>
      <c r="TZZ296" s="1"/>
      <c r="UAA296" s="1"/>
      <c r="UAB296" s="1"/>
      <c r="UAC296" s="1"/>
      <c r="UAD296" s="1"/>
      <c r="UAE296" s="1"/>
      <c r="UAF296" s="1"/>
      <c r="UAG296" s="1"/>
      <c r="UAH296" s="1"/>
      <c r="UAI296" s="1"/>
      <c r="UAJ296" s="1"/>
      <c r="UAK296" s="1"/>
      <c r="UAL296" s="1"/>
      <c r="UAM296" s="1"/>
      <c r="UAN296" s="1"/>
      <c r="UAO296" s="1"/>
      <c r="UAP296" s="1"/>
      <c r="UAQ296" s="1"/>
      <c r="UAR296" s="1"/>
      <c r="UAS296" s="1"/>
      <c r="UAT296" s="1"/>
      <c r="UAU296" s="1"/>
      <c r="UAV296" s="1"/>
      <c r="UAW296" s="1"/>
      <c r="UAX296" s="1"/>
      <c r="UAY296" s="1"/>
      <c r="UAZ296" s="1"/>
      <c r="UBA296" s="1"/>
      <c r="UBB296" s="1"/>
      <c r="UBC296" s="1"/>
      <c r="UBD296" s="1"/>
      <c r="UBE296" s="1"/>
      <c r="UBF296" s="1"/>
      <c r="UBG296" s="1"/>
      <c r="UBH296" s="1"/>
      <c r="UBI296" s="1"/>
      <c r="UBJ296" s="1"/>
      <c r="UBK296" s="1"/>
      <c r="UBL296" s="1"/>
      <c r="UBM296" s="1"/>
      <c r="UBN296" s="1"/>
      <c r="UBO296" s="1"/>
      <c r="UBP296" s="1"/>
      <c r="UBQ296" s="1"/>
      <c r="UBR296" s="1"/>
      <c r="UBS296" s="1"/>
      <c r="UBT296" s="1"/>
      <c r="UBU296" s="1"/>
      <c r="UBV296" s="1"/>
      <c r="UBW296" s="1"/>
      <c r="UBX296" s="1"/>
      <c r="UBY296" s="1"/>
      <c r="UBZ296" s="1"/>
      <c r="UCA296" s="1"/>
      <c r="UCB296" s="1"/>
      <c r="UCC296" s="1"/>
      <c r="UCD296" s="1"/>
      <c r="UCE296" s="1"/>
      <c r="UCF296" s="1"/>
      <c r="UCG296" s="1"/>
      <c r="UCH296" s="1"/>
      <c r="UCI296" s="1"/>
      <c r="UCJ296" s="1"/>
      <c r="UCK296" s="1"/>
      <c r="UCL296" s="1"/>
      <c r="UCM296" s="1"/>
      <c r="UCN296" s="1"/>
      <c r="UCO296" s="1"/>
      <c r="UCP296" s="1"/>
      <c r="UCQ296" s="1"/>
      <c r="UCR296" s="1"/>
      <c r="UCS296" s="1"/>
      <c r="UCT296" s="1"/>
      <c r="UCU296" s="1"/>
      <c r="UCV296" s="1"/>
      <c r="UCW296" s="1"/>
      <c r="UCX296" s="1"/>
      <c r="UCY296" s="1"/>
      <c r="UCZ296" s="1"/>
      <c r="UDA296" s="1"/>
      <c r="UDB296" s="1"/>
      <c r="UDC296" s="1"/>
      <c r="UDD296" s="1"/>
      <c r="UDE296" s="1"/>
      <c r="UDF296" s="1"/>
      <c r="UDG296" s="1"/>
      <c r="UDH296" s="1"/>
      <c r="UDI296" s="1"/>
      <c r="UDJ296" s="1"/>
      <c r="UDK296" s="1"/>
      <c r="UDL296" s="1"/>
      <c r="UDM296" s="1"/>
      <c r="UDN296" s="1"/>
      <c r="UDO296" s="1"/>
      <c r="UDP296" s="1"/>
      <c r="UDQ296" s="1"/>
      <c r="UDR296" s="1"/>
      <c r="UDS296" s="1"/>
      <c r="UDT296" s="1"/>
      <c r="UDU296" s="1"/>
      <c r="UDV296" s="1"/>
      <c r="UDW296" s="1"/>
      <c r="UDX296" s="1"/>
      <c r="UDY296" s="1"/>
      <c r="UDZ296" s="1"/>
      <c r="UEA296" s="1"/>
      <c r="UEB296" s="1"/>
      <c r="UEC296" s="1"/>
      <c r="UED296" s="1"/>
      <c r="UEE296" s="1"/>
      <c r="UEF296" s="1"/>
      <c r="UEG296" s="1"/>
      <c r="UEH296" s="1"/>
      <c r="UEI296" s="1"/>
      <c r="UEJ296" s="1"/>
      <c r="UEK296" s="1"/>
      <c r="UEL296" s="1"/>
      <c r="UEM296" s="1"/>
      <c r="UEN296" s="1"/>
      <c r="UEO296" s="1"/>
      <c r="UEP296" s="1"/>
      <c r="UEQ296" s="1"/>
      <c r="UER296" s="1"/>
      <c r="UES296" s="1"/>
      <c r="UET296" s="1"/>
      <c r="UEU296" s="1"/>
      <c r="UEV296" s="1"/>
      <c r="UEW296" s="1"/>
      <c r="UEX296" s="1"/>
      <c r="UEY296" s="1"/>
      <c r="UEZ296" s="1"/>
      <c r="UFA296" s="1"/>
      <c r="UFB296" s="1"/>
      <c r="UFC296" s="1"/>
      <c r="UFD296" s="1"/>
      <c r="UFE296" s="1"/>
      <c r="UFF296" s="1"/>
      <c r="UFG296" s="1"/>
      <c r="UFH296" s="1"/>
      <c r="UFI296" s="1"/>
      <c r="UFJ296" s="1"/>
      <c r="UFK296" s="1"/>
      <c r="UFL296" s="1"/>
      <c r="UFM296" s="1"/>
      <c r="UFN296" s="1"/>
      <c r="UFO296" s="1"/>
      <c r="UFP296" s="1"/>
      <c r="UFQ296" s="1"/>
      <c r="UFR296" s="1"/>
      <c r="UFS296" s="1"/>
      <c r="UFT296" s="1"/>
      <c r="UFU296" s="1"/>
      <c r="UFV296" s="1"/>
      <c r="UFW296" s="1"/>
      <c r="UFX296" s="1"/>
      <c r="UFY296" s="1"/>
      <c r="UFZ296" s="1"/>
      <c r="UGA296" s="1"/>
      <c r="UGB296" s="1"/>
      <c r="UGC296" s="1"/>
      <c r="UGD296" s="1"/>
      <c r="UGE296" s="1"/>
      <c r="UGF296" s="1"/>
      <c r="UGG296" s="1"/>
      <c r="UGH296" s="1"/>
      <c r="UGI296" s="1"/>
      <c r="UGJ296" s="1"/>
      <c r="UGK296" s="1"/>
      <c r="UGL296" s="1"/>
      <c r="UGM296" s="1"/>
      <c r="UGN296" s="1"/>
      <c r="UGO296" s="1"/>
      <c r="UGP296" s="1"/>
      <c r="UGQ296" s="1"/>
      <c r="UGR296" s="1"/>
      <c r="UGS296" s="1"/>
      <c r="UGT296" s="1"/>
      <c r="UGU296" s="1"/>
      <c r="UGV296" s="1"/>
      <c r="UGW296" s="1"/>
      <c r="UGX296" s="1"/>
      <c r="UGY296" s="1"/>
      <c r="UGZ296" s="1"/>
      <c r="UHA296" s="1"/>
      <c r="UHB296" s="1"/>
      <c r="UHC296" s="1"/>
      <c r="UHD296" s="1"/>
      <c r="UHE296" s="1"/>
      <c r="UHF296" s="1"/>
      <c r="UHG296" s="1"/>
      <c r="UHH296" s="1"/>
      <c r="UHI296" s="1"/>
      <c r="UHJ296" s="1"/>
      <c r="UHK296" s="1"/>
      <c r="UHL296" s="1"/>
      <c r="UHM296" s="1"/>
      <c r="UHN296" s="1"/>
      <c r="UHO296" s="1"/>
      <c r="UHP296" s="1"/>
      <c r="UHQ296" s="1"/>
      <c r="UHR296" s="1"/>
      <c r="UHS296" s="1"/>
      <c r="UHT296" s="1"/>
      <c r="UHU296" s="1"/>
      <c r="UHV296" s="1"/>
      <c r="UHW296" s="1"/>
      <c r="UHX296" s="1"/>
      <c r="UHY296" s="1"/>
      <c r="UHZ296" s="1"/>
      <c r="UIA296" s="1"/>
      <c r="UIB296" s="1"/>
      <c r="UIC296" s="1"/>
      <c r="UID296" s="1"/>
      <c r="UIE296" s="1"/>
      <c r="UIF296" s="1"/>
      <c r="UIG296" s="1"/>
      <c r="UIH296" s="1"/>
      <c r="UII296" s="1"/>
      <c r="UIJ296" s="1"/>
      <c r="UIK296" s="1"/>
      <c r="UIL296" s="1"/>
      <c r="UIM296" s="1"/>
      <c r="UIN296" s="1"/>
      <c r="UIO296" s="1"/>
      <c r="UIP296" s="1"/>
      <c r="UIQ296" s="1"/>
      <c r="UIR296" s="1"/>
      <c r="UIS296" s="1"/>
      <c r="UIT296" s="1"/>
      <c r="UIU296" s="1"/>
      <c r="UIV296" s="1"/>
      <c r="UIW296" s="1"/>
      <c r="UIX296" s="1"/>
      <c r="UIY296" s="1"/>
      <c r="UIZ296" s="1"/>
      <c r="UJA296" s="1"/>
      <c r="UJB296" s="1"/>
      <c r="UJC296" s="1"/>
      <c r="UJD296" s="1"/>
      <c r="UJE296" s="1"/>
      <c r="UJF296" s="1"/>
      <c r="UJG296" s="1"/>
      <c r="UJH296" s="1"/>
      <c r="UJI296" s="1"/>
      <c r="UJJ296" s="1"/>
      <c r="UJK296" s="1"/>
      <c r="UJL296" s="1"/>
      <c r="UJM296" s="1"/>
      <c r="UJN296" s="1"/>
      <c r="UJO296" s="1"/>
      <c r="UJP296" s="1"/>
      <c r="UJQ296" s="1"/>
      <c r="UJR296" s="1"/>
      <c r="UJS296" s="1"/>
      <c r="UJT296" s="1"/>
      <c r="UJU296" s="1"/>
      <c r="UJV296" s="1"/>
      <c r="UJW296" s="1"/>
      <c r="UJX296" s="1"/>
      <c r="UJY296" s="1"/>
      <c r="UJZ296" s="1"/>
      <c r="UKA296" s="1"/>
      <c r="UKB296" s="1"/>
      <c r="UKC296" s="1"/>
      <c r="UKD296" s="1"/>
      <c r="UKE296" s="1"/>
      <c r="UKF296" s="1"/>
      <c r="UKG296" s="1"/>
      <c r="UKH296" s="1"/>
      <c r="UKI296" s="1"/>
      <c r="UKJ296" s="1"/>
      <c r="UKK296" s="1"/>
      <c r="UKL296" s="1"/>
      <c r="UKM296" s="1"/>
      <c r="UKN296" s="1"/>
      <c r="UKO296" s="1"/>
      <c r="UKP296" s="1"/>
      <c r="UKQ296" s="1"/>
      <c r="UKR296" s="1"/>
      <c r="UKS296" s="1"/>
      <c r="UKT296" s="1"/>
      <c r="UKU296" s="1"/>
      <c r="UKV296" s="1"/>
      <c r="UKW296" s="1"/>
      <c r="UKX296" s="1"/>
      <c r="UKY296" s="1"/>
      <c r="UKZ296" s="1"/>
      <c r="ULA296" s="1"/>
      <c r="ULB296" s="1"/>
      <c r="ULC296" s="1"/>
      <c r="ULD296" s="1"/>
      <c r="ULE296" s="1"/>
      <c r="ULF296" s="1"/>
      <c r="ULG296" s="1"/>
      <c r="ULH296" s="1"/>
      <c r="ULI296" s="1"/>
      <c r="ULJ296" s="1"/>
      <c r="ULK296" s="1"/>
      <c r="ULL296" s="1"/>
      <c r="ULM296" s="1"/>
      <c r="ULN296" s="1"/>
      <c r="ULO296" s="1"/>
      <c r="ULP296" s="1"/>
      <c r="ULQ296" s="1"/>
      <c r="ULR296" s="1"/>
      <c r="ULS296" s="1"/>
      <c r="ULT296" s="1"/>
      <c r="ULU296" s="1"/>
      <c r="ULV296" s="1"/>
      <c r="ULW296" s="1"/>
      <c r="ULX296" s="1"/>
      <c r="ULY296" s="1"/>
      <c r="ULZ296" s="1"/>
      <c r="UMA296" s="1"/>
      <c r="UMB296" s="1"/>
      <c r="UMC296" s="1"/>
      <c r="UMD296" s="1"/>
      <c r="UME296" s="1"/>
      <c r="UMF296" s="1"/>
      <c r="UMG296" s="1"/>
      <c r="UMH296" s="1"/>
      <c r="UMI296" s="1"/>
      <c r="UMJ296" s="1"/>
      <c r="UMK296" s="1"/>
      <c r="UML296" s="1"/>
      <c r="UMM296" s="1"/>
      <c r="UMN296" s="1"/>
      <c r="UMO296" s="1"/>
      <c r="UMP296" s="1"/>
      <c r="UMQ296" s="1"/>
      <c r="UMR296" s="1"/>
      <c r="UMS296" s="1"/>
      <c r="UMT296" s="1"/>
      <c r="UMU296" s="1"/>
      <c r="UMV296" s="1"/>
      <c r="UMW296" s="1"/>
      <c r="UMX296" s="1"/>
      <c r="UMY296" s="1"/>
      <c r="UMZ296" s="1"/>
      <c r="UNA296" s="1"/>
      <c r="UNB296" s="1"/>
      <c r="UNC296" s="1"/>
      <c r="UND296" s="1"/>
      <c r="UNE296" s="1"/>
      <c r="UNF296" s="1"/>
      <c r="UNG296" s="1"/>
      <c r="UNH296" s="1"/>
      <c r="UNI296" s="1"/>
      <c r="UNJ296" s="1"/>
      <c r="UNK296" s="1"/>
      <c r="UNL296" s="1"/>
      <c r="UNM296" s="1"/>
      <c r="UNN296" s="1"/>
      <c r="UNO296" s="1"/>
      <c r="UNP296" s="1"/>
      <c r="UNQ296" s="1"/>
      <c r="UNR296" s="1"/>
      <c r="UNS296" s="1"/>
      <c r="UNT296" s="1"/>
      <c r="UNU296" s="1"/>
      <c r="UNV296" s="1"/>
      <c r="UNW296" s="1"/>
      <c r="UNX296" s="1"/>
      <c r="UNY296" s="1"/>
      <c r="UNZ296" s="1"/>
      <c r="UOA296" s="1"/>
      <c r="UOB296" s="1"/>
      <c r="UOC296" s="1"/>
      <c r="UOD296" s="1"/>
      <c r="UOE296" s="1"/>
      <c r="UOF296" s="1"/>
      <c r="UOG296" s="1"/>
      <c r="UOH296" s="1"/>
      <c r="UOI296" s="1"/>
      <c r="UOJ296" s="1"/>
      <c r="UOK296" s="1"/>
      <c r="UOL296" s="1"/>
      <c r="UOM296" s="1"/>
      <c r="UON296" s="1"/>
      <c r="UOO296" s="1"/>
      <c r="UOP296" s="1"/>
      <c r="UOQ296" s="1"/>
      <c r="UOR296" s="1"/>
      <c r="UOS296" s="1"/>
      <c r="UOT296" s="1"/>
      <c r="UOU296" s="1"/>
      <c r="UOV296" s="1"/>
      <c r="UOW296" s="1"/>
      <c r="UOX296" s="1"/>
      <c r="UOY296" s="1"/>
      <c r="UOZ296" s="1"/>
      <c r="UPA296" s="1"/>
      <c r="UPB296" s="1"/>
      <c r="UPC296" s="1"/>
      <c r="UPD296" s="1"/>
      <c r="UPE296" s="1"/>
      <c r="UPF296" s="1"/>
      <c r="UPG296" s="1"/>
      <c r="UPH296" s="1"/>
      <c r="UPI296" s="1"/>
      <c r="UPJ296" s="1"/>
      <c r="UPK296" s="1"/>
      <c r="UPL296" s="1"/>
      <c r="UPM296" s="1"/>
      <c r="UPN296" s="1"/>
      <c r="UPO296" s="1"/>
      <c r="UPP296" s="1"/>
      <c r="UPQ296" s="1"/>
      <c r="UPR296" s="1"/>
      <c r="UPS296" s="1"/>
      <c r="UPT296" s="1"/>
      <c r="UPU296" s="1"/>
      <c r="UPV296" s="1"/>
      <c r="UPW296" s="1"/>
      <c r="UPX296" s="1"/>
      <c r="UPY296" s="1"/>
      <c r="UPZ296" s="1"/>
      <c r="UQA296" s="1"/>
      <c r="UQB296" s="1"/>
      <c r="UQC296" s="1"/>
      <c r="UQD296" s="1"/>
      <c r="UQE296" s="1"/>
      <c r="UQF296" s="1"/>
      <c r="UQG296" s="1"/>
      <c r="UQH296" s="1"/>
      <c r="UQI296" s="1"/>
      <c r="UQJ296" s="1"/>
      <c r="UQK296" s="1"/>
      <c r="UQL296" s="1"/>
      <c r="UQM296" s="1"/>
      <c r="UQN296" s="1"/>
      <c r="UQO296" s="1"/>
      <c r="UQP296" s="1"/>
      <c r="UQQ296" s="1"/>
      <c r="UQR296" s="1"/>
      <c r="UQS296" s="1"/>
      <c r="UQT296" s="1"/>
      <c r="UQU296" s="1"/>
      <c r="UQV296" s="1"/>
      <c r="UQW296" s="1"/>
      <c r="UQX296" s="1"/>
      <c r="UQY296" s="1"/>
      <c r="UQZ296" s="1"/>
      <c r="URA296" s="1"/>
      <c r="URB296" s="1"/>
      <c r="URC296" s="1"/>
      <c r="URD296" s="1"/>
      <c r="URE296" s="1"/>
      <c r="URF296" s="1"/>
      <c r="URG296" s="1"/>
      <c r="URH296" s="1"/>
      <c r="URI296" s="1"/>
      <c r="URJ296" s="1"/>
      <c r="URK296" s="1"/>
      <c r="URL296" s="1"/>
      <c r="URM296" s="1"/>
      <c r="URN296" s="1"/>
      <c r="URO296" s="1"/>
      <c r="URP296" s="1"/>
      <c r="URQ296" s="1"/>
      <c r="URR296" s="1"/>
      <c r="URS296" s="1"/>
      <c r="URT296" s="1"/>
      <c r="URU296" s="1"/>
      <c r="URV296" s="1"/>
      <c r="URW296" s="1"/>
      <c r="URX296" s="1"/>
      <c r="URY296" s="1"/>
      <c r="URZ296" s="1"/>
      <c r="USA296" s="1"/>
      <c r="USB296" s="1"/>
      <c r="USC296" s="1"/>
      <c r="USD296" s="1"/>
      <c r="USE296" s="1"/>
      <c r="USF296" s="1"/>
      <c r="USG296" s="1"/>
      <c r="USH296" s="1"/>
      <c r="USI296" s="1"/>
      <c r="USJ296" s="1"/>
      <c r="USK296" s="1"/>
      <c r="USL296" s="1"/>
      <c r="USM296" s="1"/>
      <c r="USN296" s="1"/>
      <c r="USO296" s="1"/>
      <c r="USP296" s="1"/>
      <c r="USQ296" s="1"/>
      <c r="USR296" s="1"/>
      <c r="USS296" s="1"/>
      <c r="UST296" s="1"/>
      <c r="USU296" s="1"/>
      <c r="USV296" s="1"/>
      <c r="USW296" s="1"/>
      <c r="USX296" s="1"/>
      <c r="USY296" s="1"/>
      <c r="USZ296" s="1"/>
      <c r="UTA296" s="1"/>
      <c r="UTB296" s="1"/>
      <c r="UTC296" s="1"/>
      <c r="UTD296" s="1"/>
      <c r="UTE296" s="1"/>
      <c r="UTF296" s="1"/>
      <c r="UTG296" s="1"/>
      <c r="UTH296" s="1"/>
      <c r="UTI296" s="1"/>
      <c r="UTJ296" s="1"/>
      <c r="UTK296" s="1"/>
      <c r="UTL296" s="1"/>
      <c r="UTM296" s="1"/>
      <c r="UTN296" s="1"/>
      <c r="UTO296" s="1"/>
      <c r="UTP296" s="1"/>
      <c r="UTQ296" s="1"/>
      <c r="UTR296" s="1"/>
      <c r="UTS296" s="1"/>
      <c r="UTT296" s="1"/>
      <c r="UTU296" s="1"/>
      <c r="UTV296" s="1"/>
      <c r="UTW296" s="1"/>
      <c r="UTX296" s="1"/>
      <c r="UTY296" s="1"/>
      <c r="UTZ296" s="1"/>
      <c r="UUA296" s="1"/>
      <c r="UUB296" s="1"/>
      <c r="UUC296" s="1"/>
      <c r="UUD296" s="1"/>
      <c r="UUE296" s="1"/>
      <c r="UUF296" s="1"/>
      <c r="UUG296" s="1"/>
      <c r="UUH296" s="1"/>
      <c r="UUI296" s="1"/>
      <c r="UUJ296" s="1"/>
      <c r="UUK296" s="1"/>
      <c r="UUL296" s="1"/>
      <c r="UUM296" s="1"/>
      <c r="UUN296" s="1"/>
      <c r="UUO296" s="1"/>
      <c r="UUP296" s="1"/>
      <c r="UUQ296" s="1"/>
      <c r="UUR296" s="1"/>
      <c r="UUS296" s="1"/>
      <c r="UUT296" s="1"/>
      <c r="UUU296" s="1"/>
      <c r="UUV296" s="1"/>
      <c r="UUW296" s="1"/>
      <c r="UUX296" s="1"/>
      <c r="UUY296" s="1"/>
      <c r="UUZ296" s="1"/>
      <c r="UVA296" s="1"/>
      <c r="UVB296" s="1"/>
      <c r="UVC296" s="1"/>
      <c r="UVD296" s="1"/>
      <c r="UVE296" s="1"/>
      <c r="UVF296" s="1"/>
      <c r="UVG296" s="1"/>
      <c r="UVH296" s="1"/>
      <c r="UVI296" s="1"/>
      <c r="UVJ296" s="1"/>
      <c r="UVK296" s="1"/>
      <c r="UVL296" s="1"/>
      <c r="UVM296" s="1"/>
      <c r="UVN296" s="1"/>
      <c r="UVO296" s="1"/>
      <c r="UVP296" s="1"/>
      <c r="UVQ296" s="1"/>
      <c r="UVR296" s="1"/>
      <c r="UVS296" s="1"/>
      <c r="UVT296" s="1"/>
      <c r="UVU296" s="1"/>
      <c r="UVV296" s="1"/>
      <c r="UVW296" s="1"/>
      <c r="UVX296" s="1"/>
      <c r="UVY296" s="1"/>
      <c r="UVZ296" s="1"/>
      <c r="UWA296" s="1"/>
      <c r="UWB296" s="1"/>
      <c r="UWC296" s="1"/>
      <c r="UWD296" s="1"/>
      <c r="UWE296" s="1"/>
      <c r="UWF296" s="1"/>
      <c r="UWG296" s="1"/>
      <c r="UWH296" s="1"/>
      <c r="UWI296" s="1"/>
      <c r="UWJ296" s="1"/>
      <c r="UWK296" s="1"/>
      <c r="UWL296" s="1"/>
      <c r="UWM296" s="1"/>
      <c r="UWN296" s="1"/>
      <c r="UWO296" s="1"/>
      <c r="UWP296" s="1"/>
      <c r="UWQ296" s="1"/>
      <c r="UWR296" s="1"/>
      <c r="UWS296" s="1"/>
      <c r="UWT296" s="1"/>
      <c r="UWU296" s="1"/>
      <c r="UWV296" s="1"/>
      <c r="UWW296" s="1"/>
      <c r="UWX296" s="1"/>
      <c r="UWY296" s="1"/>
      <c r="UWZ296" s="1"/>
      <c r="UXA296" s="1"/>
      <c r="UXB296" s="1"/>
      <c r="UXC296" s="1"/>
      <c r="UXD296" s="1"/>
      <c r="UXE296" s="1"/>
      <c r="UXF296" s="1"/>
      <c r="UXG296" s="1"/>
      <c r="UXH296" s="1"/>
      <c r="UXI296" s="1"/>
      <c r="UXJ296" s="1"/>
      <c r="UXK296" s="1"/>
      <c r="UXL296" s="1"/>
      <c r="UXM296" s="1"/>
      <c r="UXN296" s="1"/>
      <c r="UXO296" s="1"/>
      <c r="UXP296" s="1"/>
      <c r="UXQ296" s="1"/>
      <c r="UXR296" s="1"/>
      <c r="UXS296" s="1"/>
      <c r="UXT296" s="1"/>
      <c r="UXU296" s="1"/>
      <c r="UXV296" s="1"/>
      <c r="UXW296" s="1"/>
      <c r="UXX296" s="1"/>
      <c r="UXY296" s="1"/>
      <c r="UXZ296" s="1"/>
      <c r="UYA296" s="1"/>
      <c r="UYB296" s="1"/>
      <c r="UYC296" s="1"/>
      <c r="UYD296" s="1"/>
      <c r="UYE296" s="1"/>
      <c r="UYF296" s="1"/>
      <c r="UYG296" s="1"/>
      <c r="UYH296" s="1"/>
      <c r="UYI296" s="1"/>
      <c r="UYJ296" s="1"/>
      <c r="UYK296" s="1"/>
      <c r="UYL296" s="1"/>
      <c r="UYM296" s="1"/>
      <c r="UYN296" s="1"/>
      <c r="UYO296" s="1"/>
      <c r="UYP296" s="1"/>
      <c r="UYQ296" s="1"/>
      <c r="UYR296" s="1"/>
      <c r="UYS296" s="1"/>
      <c r="UYT296" s="1"/>
      <c r="UYU296" s="1"/>
      <c r="UYV296" s="1"/>
      <c r="UYW296" s="1"/>
      <c r="UYX296" s="1"/>
      <c r="UYY296" s="1"/>
      <c r="UYZ296" s="1"/>
      <c r="UZA296" s="1"/>
      <c r="UZB296" s="1"/>
      <c r="UZC296" s="1"/>
      <c r="UZD296" s="1"/>
      <c r="UZE296" s="1"/>
      <c r="UZF296" s="1"/>
      <c r="UZG296" s="1"/>
      <c r="UZH296" s="1"/>
      <c r="UZI296" s="1"/>
      <c r="UZJ296" s="1"/>
      <c r="UZK296" s="1"/>
      <c r="UZL296" s="1"/>
      <c r="UZM296" s="1"/>
      <c r="UZN296" s="1"/>
      <c r="UZO296" s="1"/>
      <c r="UZP296" s="1"/>
      <c r="UZQ296" s="1"/>
      <c r="UZR296" s="1"/>
      <c r="UZS296" s="1"/>
      <c r="UZT296" s="1"/>
      <c r="UZU296" s="1"/>
      <c r="UZV296" s="1"/>
      <c r="UZW296" s="1"/>
      <c r="UZX296" s="1"/>
      <c r="UZY296" s="1"/>
      <c r="UZZ296" s="1"/>
      <c r="VAA296" s="1"/>
      <c r="VAB296" s="1"/>
      <c r="VAC296" s="1"/>
      <c r="VAD296" s="1"/>
      <c r="VAE296" s="1"/>
      <c r="VAF296" s="1"/>
      <c r="VAG296" s="1"/>
      <c r="VAH296" s="1"/>
      <c r="VAI296" s="1"/>
      <c r="VAJ296" s="1"/>
      <c r="VAK296" s="1"/>
      <c r="VAL296" s="1"/>
      <c r="VAM296" s="1"/>
      <c r="VAN296" s="1"/>
      <c r="VAO296" s="1"/>
      <c r="VAP296" s="1"/>
      <c r="VAQ296" s="1"/>
      <c r="VAR296" s="1"/>
      <c r="VAS296" s="1"/>
      <c r="VAT296" s="1"/>
      <c r="VAU296" s="1"/>
      <c r="VAV296" s="1"/>
      <c r="VAW296" s="1"/>
      <c r="VAX296" s="1"/>
      <c r="VAY296" s="1"/>
      <c r="VAZ296" s="1"/>
      <c r="VBA296" s="1"/>
      <c r="VBB296" s="1"/>
      <c r="VBC296" s="1"/>
      <c r="VBD296" s="1"/>
      <c r="VBE296" s="1"/>
      <c r="VBF296" s="1"/>
      <c r="VBG296" s="1"/>
      <c r="VBH296" s="1"/>
      <c r="VBI296" s="1"/>
      <c r="VBJ296" s="1"/>
      <c r="VBK296" s="1"/>
      <c r="VBL296" s="1"/>
      <c r="VBM296" s="1"/>
      <c r="VBN296" s="1"/>
      <c r="VBO296" s="1"/>
      <c r="VBP296" s="1"/>
      <c r="VBQ296" s="1"/>
      <c r="VBR296" s="1"/>
      <c r="VBS296" s="1"/>
      <c r="VBT296" s="1"/>
      <c r="VBU296" s="1"/>
      <c r="VBV296" s="1"/>
      <c r="VBW296" s="1"/>
      <c r="VBX296" s="1"/>
      <c r="VBY296" s="1"/>
      <c r="VBZ296" s="1"/>
      <c r="VCA296" s="1"/>
      <c r="VCB296" s="1"/>
      <c r="VCC296" s="1"/>
      <c r="VCD296" s="1"/>
      <c r="VCE296" s="1"/>
      <c r="VCF296" s="1"/>
      <c r="VCG296" s="1"/>
      <c r="VCH296" s="1"/>
      <c r="VCI296" s="1"/>
      <c r="VCJ296" s="1"/>
      <c r="VCK296" s="1"/>
      <c r="VCL296" s="1"/>
      <c r="VCM296" s="1"/>
      <c r="VCN296" s="1"/>
      <c r="VCO296" s="1"/>
      <c r="VCP296" s="1"/>
      <c r="VCQ296" s="1"/>
      <c r="VCR296" s="1"/>
      <c r="VCS296" s="1"/>
      <c r="VCT296" s="1"/>
      <c r="VCU296" s="1"/>
      <c r="VCV296" s="1"/>
      <c r="VCW296" s="1"/>
      <c r="VCX296" s="1"/>
      <c r="VCY296" s="1"/>
      <c r="VCZ296" s="1"/>
      <c r="VDA296" s="1"/>
      <c r="VDB296" s="1"/>
      <c r="VDC296" s="1"/>
      <c r="VDD296" s="1"/>
      <c r="VDE296" s="1"/>
      <c r="VDF296" s="1"/>
      <c r="VDG296" s="1"/>
      <c r="VDH296" s="1"/>
      <c r="VDI296" s="1"/>
      <c r="VDJ296" s="1"/>
      <c r="VDK296" s="1"/>
      <c r="VDL296" s="1"/>
      <c r="VDM296" s="1"/>
      <c r="VDN296" s="1"/>
      <c r="VDO296" s="1"/>
      <c r="VDP296" s="1"/>
      <c r="VDQ296" s="1"/>
      <c r="VDR296" s="1"/>
      <c r="VDS296" s="1"/>
      <c r="VDT296" s="1"/>
      <c r="VDU296" s="1"/>
      <c r="VDV296" s="1"/>
      <c r="VDW296" s="1"/>
      <c r="VDX296" s="1"/>
      <c r="VDY296" s="1"/>
      <c r="VDZ296" s="1"/>
      <c r="VEA296" s="1"/>
      <c r="VEB296" s="1"/>
      <c r="VEC296" s="1"/>
      <c r="VED296" s="1"/>
      <c r="VEE296" s="1"/>
      <c r="VEF296" s="1"/>
      <c r="VEG296" s="1"/>
      <c r="VEH296" s="1"/>
      <c r="VEI296" s="1"/>
      <c r="VEJ296" s="1"/>
      <c r="VEK296" s="1"/>
      <c r="VEL296" s="1"/>
      <c r="VEM296" s="1"/>
      <c r="VEN296" s="1"/>
      <c r="VEO296" s="1"/>
      <c r="VEP296" s="1"/>
      <c r="VEQ296" s="1"/>
      <c r="VER296" s="1"/>
      <c r="VES296" s="1"/>
      <c r="VET296" s="1"/>
      <c r="VEU296" s="1"/>
      <c r="VEV296" s="1"/>
      <c r="VEW296" s="1"/>
      <c r="VEX296" s="1"/>
      <c r="VEY296" s="1"/>
      <c r="VEZ296" s="1"/>
      <c r="VFA296" s="1"/>
      <c r="VFB296" s="1"/>
      <c r="VFC296" s="1"/>
      <c r="VFD296" s="1"/>
      <c r="VFE296" s="1"/>
      <c r="VFF296" s="1"/>
      <c r="VFG296" s="1"/>
      <c r="VFH296" s="1"/>
      <c r="VFI296" s="1"/>
      <c r="VFJ296" s="1"/>
      <c r="VFK296" s="1"/>
      <c r="VFL296" s="1"/>
      <c r="VFM296" s="1"/>
      <c r="VFN296" s="1"/>
      <c r="VFO296" s="1"/>
      <c r="VFP296" s="1"/>
      <c r="VFQ296" s="1"/>
      <c r="VFR296" s="1"/>
      <c r="VFS296" s="1"/>
      <c r="VFT296" s="1"/>
      <c r="VFU296" s="1"/>
      <c r="VFV296" s="1"/>
      <c r="VFW296" s="1"/>
      <c r="VFX296" s="1"/>
      <c r="VFY296" s="1"/>
      <c r="VFZ296" s="1"/>
      <c r="VGA296" s="1"/>
      <c r="VGB296" s="1"/>
      <c r="VGC296" s="1"/>
      <c r="VGD296" s="1"/>
      <c r="VGE296" s="1"/>
      <c r="VGF296" s="1"/>
      <c r="VGG296" s="1"/>
      <c r="VGH296" s="1"/>
      <c r="VGI296" s="1"/>
      <c r="VGJ296" s="1"/>
      <c r="VGK296" s="1"/>
      <c r="VGL296" s="1"/>
      <c r="VGM296" s="1"/>
      <c r="VGN296" s="1"/>
      <c r="VGO296" s="1"/>
      <c r="VGP296" s="1"/>
      <c r="VGQ296" s="1"/>
      <c r="VGR296" s="1"/>
      <c r="VGS296" s="1"/>
      <c r="VGT296" s="1"/>
      <c r="VGU296" s="1"/>
      <c r="VGV296" s="1"/>
      <c r="VGW296" s="1"/>
      <c r="VGX296" s="1"/>
      <c r="VGY296" s="1"/>
      <c r="VGZ296" s="1"/>
      <c r="VHA296" s="1"/>
      <c r="VHB296" s="1"/>
      <c r="VHC296" s="1"/>
      <c r="VHD296" s="1"/>
      <c r="VHE296" s="1"/>
      <c r="VHF296" s="1"/>
      <c r="VHG296" s="1"/>
      <c r="VHH296" s="1"/>
      <c r="VHI296" s="1"/>
      <c r="VHJ296" s="1"/>
      <c r="VHK296" s="1"/>
      <c r="VHL296" s="1"/>
      <c r="VHM296" s="1"/>
      <c r="VHN296" s="1"/>
      <c r="VHO296" s="1"/>
      <c r="VHP296" s="1"/>
      <c r="VHQ296" s="1"/>
      <c r="VHR296" s="1"/>
      <c r="VHS296" s="1"/>
      <c r="VHT296" s="1"/>
      <c r="VHU296" s="1"/>
      <c r="VHV296" s="1"/>
      <c r="VHW296" s="1"/>
      <c r="VHX296" s="1"/>
      <c r="VHY296" s="1"/>
      <c r="VHZ296" s="1"/>
      <c r="VIA296" s="1"/>
      <c r="VIB296" s="1"/>
      <c r="VIC296" s="1"/>
      <c r="VID296" s="1"/>
      <c r="VIE296" s="1"/>
      <c r="VIF296" s="1"/>
      <c r="VIG296" s="1"/>
      <c r="VIH296" s="1"/>
      <c r="VII296" s="1"/>
      <c r="VIJ296" s="1"/>
      <c r="VIK296" s="1"/>
      <c r="VIL296" s="1"/>
      <c r="VIM296" s="1"/>
      <c r="VIN296" s="1"/>
      <c r="VIO296" s="1"/>
      <c r="VIP296" s="1"/>
      <c r="VIQ296" s="1"/>
      <c r="VIR296" s="1"/>
      <c r="VIS296" s="1"/>
      <c r="VIT296" s="1"/>
      <c r="VIU296" s="1"/>
      <c r="VIV296" s="1"/>
      <c r="VIW296" s="1"/>
      <c r="VIX296" s="1"/>
      <c r="VIY296" s="1"/>
      <c r="VIZ296" s="1"/>
      <c r="VJA296" s="1"/>
      <c r="VJB296" s="1"/>
      <c r="VJC296" s="1"/>
      <c r="VJD296" s="1"/>
      <c r="VJE296" s="1"/>
      <c r="VJF296" s="1"/>
      <c r="VJG296" s="1"/>
      <c r="VJH296" s="1"/>
      <c r="VJI296" s="1"/>
      <c r="VJJ296" s="1"/>
      <c r="VJK296" s="1"/>
      <c r="VJL296" s="1"/>
      <c r="VJM296" s="1"/>
      <c r="VJN296" s="1"/>
      <c r="VJO296" s="1"/>
      <c r="VJP296" s="1"/>
      <c r="VJQ296" s="1"/>
      <c r="VJR296" s="1"/>
      <c r="VJS296" s="1"/>
      <c r="VJT296" s="1"/>
      <c r="VJU296" s="1"/>
      <c r="VJV296" s="1"/>
      <c r="VJW296" s="1"/>
      <c r="VJX296" s="1"/>
      <c r="VJY296" s="1"/>
      <c r="VJZ296" s="1"/>
      <c r="VKA296" s="1"/>
      <c r="VKB296" s="1"/>
      <c r="VKC296" s="1"/>
      <c r="VKD296" s="1"/>
      <c r="VKE296" s="1"/>
      <c r="VKF296" s="1"/>
      <c r="VKG296" s="1"/>
      <c r="VKH296" s="1"/>
      <c r="VKI296" s="1"/>
      <c r="VKJ296" s="1"/>
      <c r="VKK296" s="1"/>
      <c r="VKL296" s="1"/>
      <c r="VKM296" s="1"/>
      <c r="VKN296" s="1"/>
      <c r="VKO296" s="1"/>
      <c r="VKP296" s="1"/>
      <c r="VKQ296" s="1"/>
      <c r="VKR296" s="1"/>
      <c r="VKS296" s="1"/>
      <c r="VKT296" s="1"/>
      <c r="VKU296" s="1"/>
      <c r="VKV296" s="1"/>
      <c r="VKW296" s="1"/>
      <c r="VKX296" s="1"/>
      <c r="VKY296" s="1"/>
      <c r="VKZ296" s="1"/>
      <c r="VLA296" s="1"/>
      <c r="VLB296" s="1"/>
      <c r="VLC296" s="1"/>
      <c r="VLD296" s="1"/>
      <c r="VLE296" s="1"/>
      <c r="VLF296" s="1"/>
      <c r="VLG296" s="1"/>
      <c r="VLH296" s="1"/>
      <c r="VLI296" s="1"/>
      <c r="VLJ296" s="1"/>
      <c r="VLK296" s="1"/>
      <c r="VLL296" s="1"/>
      <c r="VLM296" s="1"/>
      <c r="VLN296" s="1"/>
      <c r="VLO296" s="1"/>
      <c r="VLP296" s="1"/>
      <c r="VLQ296" s="1"/>
      <c r="VLR296" s="1"/>
      <c r="VLS296" s="1"/>
      <c r="VLT296" s="1"/>
      <c r="VLU296" s="1"/>
      <c r="VLV296" s="1"/>
      <c r="VLW296" s="1"/>
      <c r="VLX296" s="1"/>
      <c r="VLY296" s="1"/>
      <c r="VLZ296" s="1"/>
      <c r="VMA296" s="1"/>
      <c r="VMB296" s="1"/>
      <c r="VMC296" s="1"/>
      <c r="VMD296" s="1"/>
      <c r="VME296" s="1"/>
      <c r="VMF296" s="1"/>
      <c r="VMG296" s="1"/>
      <c r="VMH296" s="1"/>
      <c r="VMI296" s="1"/>
      <c r="VMJ296" s="1"/>
      <c r="VMK296" s="1"/>
      <c r="VML296" s="1"/>
      <c r="VMM296" s="1"/>
      <c r="VMN296" s="1"/>
      <c r="VMO296" s="1"/>
      <c r="VMP296" s="1"/>
      <c r="VMQ296" s="1"/>
      <c r="VMR296" s="1"/>
      <c r="VMS296" s="1"/>
      <c r="VMT296" s="1"/>
      <c r="VMU296" s="1"/>
      <c r="VMV296" s="1"/>
      <c r="VMW296" s="1"/>
      <c r="VMX296" s="1"/>
      <c r="VMY296" s="1"/>
      <c r="VMZ296" s="1"/>
      <c r="VNA296" s="1"/>
      <c r="VNB296" s="1"/>
      <c r="VNC296" s="1"/>
      <c r="VND296" s="1"/>
      <c r="VNE296" s="1"/>
      <c r="VNF296" s="1"/>
      <c r="VNG296" s="1"/>
      <c r="VNH296" s="1"/>
      <c r="VNI296" s="1"/>
      <c r="VNJ296" s="1"/>
      <c r="VNK296" s="1"/>
      <c r="VNL296" s="1"/>
      <c r="VNM296" s="1"/>
      <c r="VNN296" s="1"/>
      <c r="VNO296" s="1"/>
      <c r="VNP296" s="1"/>
      <c r="VNQ296" s="1"/>
      <c r="VNR296" s="1"/>
      <c r="VNS296" s="1"/>
      <c r="VNT296" s="1"/>
      <c r="VNU296" s="1"/>
      <c r="VNV296" s="1"/>
      <c r="VNW296" s="1"/>
      <c r="VNX296" s="1"/>
      <c r="VNY296" s="1"/>
      <c r="VNZ296" s="1"/>
      <c r="VOA296" s="1"/>
      <c r="VOB296" s="1"/>
      <c r="VOC296" s="1"/>
      <c r="VOD296" s="1"/>
      <c r="VOE296" s="1"/>
      <c r="VOF296" s="1"/>
      <c r="VOG296" s="1"/>
      <c r="VOH296" s="1"/>
      <c r="VOI296" s="1"/>
      <c r="VOJ296" s="1"/>
      <c r="VOK296" s="1"/>
      <c r="VOL296" s="1"/>
      <c r="VOM296" s="1"/>
      <c r="VON296" s="1"/>
      <c r="VOO296" s="1"/>
      <c r="VOP296" s="1"/>
      <c r="VOQ296" s="1"/>
      <c r="VOR296" s="1"/>
      <c r="VOS296" s="1"/>
      <c r="VOT296" s="1"/>
      <c r="VOU296" s="1"/>
      <c r="VOV296" s="1"/>
      <c r="VOW296" s="1"/>
      <c r="VOX296" s="1"/>
      <c r="VOY296" s="1"/>
      <c r="VOZ296" s="1"/>
      <c r="VPA296" s="1"/>
      <c r="VPB296" s="1"/>
      <c r="VPC296" s="1"/>
      <c r="VPD296" s="1"/>
      <c r="VPE296" s="1"/>
      <c r="VPF296" s="1"/>
      <c r="VPG296" s="1"/>
      <c r="VPH296" s="1"/>
      <c r="VPI296" s="1"/>
      <c r="VPJ296" s="1"/>
      <c r="VPK296" s="1"/>
      <c r="VPL296" s="1"/>
      <c r="VPM296" s="1"/>
      <c r="VPN296" s="1"/>
      <c r="VPO296" s="1"/>
      <c r="VPP296" s="1"/>
      <c r="VPQ296" s="1"/>
      <c r="VPR296" s="1"/>
      <c r="VPS296" s="1"/>
      <c r="VPT296" s="1"/>
      <c r="VPU296" s="1"/>
      <c r="VPV296" s="1"/>
      <c r="VPW296" s="1"/>
      <c r="VPX296" s="1"/>
      <c r="VPY296" s="1"/>
      <c r="VPZ296" s="1"/>
      <c r="VQA296" s="1"/>
      <c r="VQB296" s="1"/>
      <c r="VQC296" s="1"/>
      <c r="VQD296" s="1"/>
      <c r="VQE296" s="1"/>
      <c r="VQF296" s="1"/>
      <c r="VQG296" s="1"/>
      <c r="VQH296" s="1"/>
      <c r="VQI296" s="1"/>
      <c r="VQJ296" s="1"/>
      <c r="VQK296" s="1"/>
      <c r="VQL296" s="1"/>
      <c r="VQM296" s="1"/>
      <c r="VQN296" s="1"/>
      <c r="VQO296" s="1"/>
      <c r="VQP296" s="1"/>
      <c r="VQQ296" s="1"/>
      <c r="VQR296" s="1"/>
      <c r="VQS296" s="1"/>
      <c r="VQT296" s="1"/>
      <c r="VQU296" s="1"/>
      <c r="VQV296" s="1"/>
      <c r="VQW296" s="1"/>
      <c r="VQX296" s="1"/>
      <c r="VQY296" s="1"/>
      <c r="VQZ296" s="1"/>
      <c r="VRA296" s="1"/>
      <c r="VRB296" s="1"/>
      <c r="VRC296" s="1"/>
      <c r="VRD296" s="1"/>
      <c r="VRE296" s="1"/>
      <c r="VRF296" s="1"/>
      <c r="VRG296" s="1"/>
      <c r="VRH296" s="1"/>
      <c r="VRI296" s="1"/>
      <c r="VRJ296" s="1"/>
      <c r="VRK296" s="1"/>
      <c r="VRL296" s="1"/>
      <c r="VRM296" s="1"/>
      <c r="VRN296" s="1"/>
      <c r="VRO296" s="1"/>
      <c r="VRP296" s="1"/>
      <c r="VRQ296" s="1"/>
      <c r="VRR296" s="1"/>
      <c r="VRS296" s="1"/>
      <c r="VRT296" s="1"/>
      <c r="VRU296" s="1"/>
      <c r="VRV296" s="1"/>
      <c r="VRW296" s="1"/>
      <c r="VRX296" s="1"/>
      <c r="VRY296" s="1"/>
      <c r="VRZ296" s="1"/>
      <c r="VSA296" s="1"/>
      <c r="VSB296" s="1"/>
      <c r="VSC296" s="1"/>
      <c r="VSD296" s="1"/>
      <c r="VSE296" s="1"/>
      <c r="VSF296" s="1"/>
      <c r="VSG296" s="1"/>
      <c r="VSH296" s="1"/>
      <c r="VSI296" s="1"/>
      <c r="VSJ296" s="1"/>
      <c r="VSK296" s="1"/>
      <c r="VSL296" s="1"/>
      <c r="VSM296" s="1"/>
      <c r="VSN296" s="1"/>
      <c r="VSO296" s="1"/>
      <c r="VSP296" s="1"/>
      <c r="VSQ296" s="1"/>
      <c r="VSR296" s="1"/>
      <c r="VSS296" s="1"/>
      <c r="VST296" s="1"/>
      <c r="VSU296" s="1"/>
      <c r="VSV296" s="1"/>
      <c r="VSW296" s="1"/>
      <c r="VSX296" s="1"/>
      <c r="VSY296" s="1"/>
      <c r="VSZ296" s="1"/>
      <c r="VTA296" s="1"/>
      <c r="VTB296" s="1"/>
      <c r="VTC296" s="1"/>
      <c r="VTD296" s="1"/>
      <c r="VTE296" s="1"/>
      <c r="VTF296" s="1"/>
      <c r="VTG296" s="1"/>
      <c r="VTH296" s="1"/>
      <c r="VTI296" s="1"/>
      <c r="VTJ296" s="1"/>
      <c r="VTK296" s="1"/>
      <c r="VTL296" s="1"/>
      <c r="VTM296" s="1"/>
      <c r="VTN296" s="1"/>
      <c r="VTO296" s="1"/>
      <c r="VTP296" s="1"/>
      <c r="VTQ296" s="1"/>
      <c r="VTR296" s="1"/>
      <c r="VTS296" s="1"/>
      <c r="VTT296" s="1"/>
      <c r="VTU296" s="1"/>
      <c r="VTV296" s="1"/>
      <c r="VTW296" s="1"/>
      <c r="VTX296" s="1"/>
      <c r="VTY296" s="1"/>
      <c r="VTZ296" s="1"/>
      <c r="VUA296" s="1"/>
      <c r="VUB296" s="1"/>
      <c r="VUC296" s="1"/>
      <c r="VUD296" s="1"/>
      <c r="VUE296" s="1"/>
      <c r="VUF296" s="1"/>
      <c r="VUG296" s="1"/>
      <c r="VUH296" s="1"/>
      <c r="VUI296" s="1"/>
      <c r="VUJ296" s="1"/>
      <c r="VUK296" s="1"/>
      <c r="VUL296" s="1"/>
      <c r="VUM296" s="1"/>
      <c r="VUN296" s="1"/>
      <c r="VUO296" s="1"/>
      <c r="VUP296" s="1"/>
      <c r="VUQ296" s="1"/>
      <c r="VUR296" s="1"/>
      <c r="VUS296" s="1"/>
      <c r="VUT296" s="1"/>
      <c r="VUU296" s="1"/>
      <c r="VUV296" s="1"/>
      <c r="VUW296" s="1"/>
      <c r="VUX296" s="1"/>
      <c r="VUY296" s="1"/>
      <c r="VUZ296" s="1"/>
      <c r="VVA296" s="1"/>
      <c r="VVB296" s="1"/>
      <c r="VVC296" s="1"/>
      <c r="VVD296" s="1"/>
      <c r="VVE296" s="1"/>
      <c r="VVF296" s="1"/>
      <c r="VVG296" s="1"/>
      <c r="VVH296" s="1"/>
      <c r="VVI296" s="1"/>
      <c r="VVJ296" s="1"/>
      <c r="VVK296" s="1"/>
      <c r="VVL296" s="1"/>
      <c r="VVM296" s="1"/>
      <c r="VVN296" s="1"/>
      <c r="VVO296" s="1"/>
      <c r="VVP296" s="1"/>
      <c r="VVQ296" s="1"/>
      <c r="VVR296" s="1"/>
      <c r="VVS296" s="1"/>
      <c r="VVT296" s="1"/>
      <c r="VVU296" s="1"/>
      <c r="VVV296" s="1"/>
      <c r="VVW296" s="1"/>
      <c r="VVX296" s="1"/>
      <c r="VVY296" s="1"/>
      <c r="VVZ296" s="1"/>
      <c r="VWA296" s="1"/>
      <c r="VWB296" s="1"/>
      <c r="VWC296" s="1"/>
      <c r="VWD296" s="1"/>
      <c r="VWE296" s="1"/>
      <c r="VWF296" s="1"/>
      <c r="VWG296" s="1"/>
      <c r="VWH296" s="1"/>
      <c r="VWI296" s="1"/>
      <c r="VWJ296" s="1"/>
      <c r="VWK296" s="1"/>
      <c r="VWL296" s="1"/>
      <c r="VWM296" s="1"/>
      <c r="VWN296" s="1"/>
      <c r="VWO296" s="1"/>
      <c r="VWP296" s="1"/>
      <c r="VWQ296" s="1"/>
      <c r="VWR296" s="1"/>
      <c r="VWS296" s="1"/>
      <c r="VWT296" s="1"/>
      <c r="VWU296" s="1"/>
      <c r="VWV296" s="1"/>
      <c r="VWW296" s="1"/>
      <c r="VWX296" s="1"/>
      <c r="VWY296" s="1"/>
      <c r="VWZ296" s="1"/>
      <c r="VXA296" s="1"/>
      <c r="VXB296" s="1"/>
      <c r="VXC296" s="1"/>
      <c r="VXD296" s="1"/>
      <c r="VXE296" s="1"/>
      <c r="VXF296" s="1"/>
      <c r="VXG296" s="1"/>
      <c r="VXH296" s="1"/>
      <c r="VXI296" s="1"/>
      <c r="VXJ296" s="1"/>
      <c r="VXK296" s="1"/>
      <c r="VXL296" s="1"/>
      <c r="VXM296" s="1"/>
      <c r="VXN296" s="1"/>
      <c r="VXO296" s="1"/>
      <c r="VXP296" s="1"/>
      <c r="VXQ296" s="1"/>
      <c r="VXR296" s="1"/>
      <c r="VXS296" s="1"/>
      <c r="VXT296" s="1"/>
      <c r="VXU296" s="1"/>
      <c r="VXV296" s="1"/>
      <c r="VXW296" s="1"/>
      <c r="VXX296" s="1"/>
      <c r="VXY296" s="1"/>
      <c r="VXZ296" s="1"/>
      <c r="VYA296" s="1"/>
      <c r="VYB296" s="1"/>
      <c r="VYC296" s="1"/>
      <c r="VYD296" s="1"/>
      <c r="VYE296" s="1"/>
      <c r="VYF296" s="1"/>
      <c r="VYG296" s="1"/>
      <c r="VYH296" s="1"/>
      <c r="VYI296" s="1"/>
      <c r="VYJ296" s="1"/>
      <c r="VYK296" s="1"/>
      <c r="VYL296" s="1"/>
      <c r="VYM296" s="1"/>
      <c r="VYN296" s="1"/>
      <c r="VYO296" s="1"/>
      <c r="VYP296" s="1"/>
      <c r="VYQ296" s="1"/>
      <c r="VYR296" s="1"/>
      <c r="VYS296" s="1"/>
      <c r="VYT296" s="1"/>
      <c r="VYU296" s="1"/>
      <c r="VYV296" s="1"/>
      <c r="VYW296" s="1"/>
      <c r="VYX296" s="1"/>
      <c r="VYY296" s="1"/>
      <c r="VYZ296" s="1"/>
      <c r="VZA296" s="1"/>
      <c r="VZB296" s="1"/>
      <c r="VZC296" s="1"/>
      <c r="VZD296" s="1"/>
      <c r="VZE296" s="1"/>
      <c r="VZF296" s="1"/>
      <c r="VZG296" s="1"/>
      <c r="VZH296" s="1"/>
      <c r="VZI296" s="1"/>
      <c r="VZJ296" s="1"/>
      <c r="VZK296" s="1"/>
      <c r="VZL296" s="1"/>
      <c r="VZM296" s="1"/>
      <c r="VZN296" s="1"/>
      <c r="VZO296" s="1"/>
      <c r="VZP296" s="1"/>
      <c r="VZQ296" s="1"/>
      <c r="VZR296" s="1"/>
      <c r="VZS296" s="1"/>
      <c r="VZT296" s="1"/>
      <c r="VZU296" s="1"/>
      <c r="VZV296" s="1"/>
      <c r="VZW296" s="1"/>
      <c r="VZX296" s="1"/>
      <c r="VZY296" s="1"/>
      <c r="VZZ296" s="1"/>
      <c r="WAA296" s="1"/>
      <c r="WAB296" s="1"/>
      <c r="WAC296" s="1"/>
      <c r="WAD296" s="1"/>
      <c r="WAE296" s="1"/>
      <c r="WAF296" s="1"/>
      <c r="WAG296" s="1"/>
      <c r="WAH296" s="1"/>
      <c r="WAI296" s="1"/>
      <c r="WAJ296" s="1"/>
      <c r="WAK296" s="1"/>
      <c r="WAL296" s="1"/>
      <c r="WAM296" s="1"/>
      <c r="WAN296" s="1"/>
      <c r="WAO296" s="1"/>
      <c r="WAP296" s="1"/>
      <c r="WAQ296" s="1"/>
      <c r="WAR296" s="1"/>
      <c r="WAS296" s="1"/>
      <c r="WAT296" s="1"/>
      <c r="WAU296" s="1"/>
      <c r="WAV296" s="1"/>
      <c r="WAW296" s="1"/>
      <c r="WAX296" s="1"/>
      <c r="WAY296" s="1"/>
      <c r="WAZ296" s="1"/>
      <c r="WBA296" s="1"/>
      <c r="WBB296" s="1"/>
      <c r="WBC296" s="1"/>
      <c r="WBD296" s="1"/>
      <c r="WBE296" s="1"/>
      <c r="WBF296" s="1"/>
      <c r="WBG296" s="1"/>
      <c r="WBH296" s="1"/>
      <c r="WBI296" s="1"/>
      <c r="WBJ296" s="1"/>
      <c r="WBK296" s="1"/>
      <c r="WBL296" s="1"/>
      <c r="WBM296" s="1"/>
      <c r="WBN296" s="1"/>
      <c r="WBO296" s="1"/>
      <c r="WBP296" s="1"/>
      <c r="WBQ296" s="1"/>
      <c r="WBR296" s="1"/>
      <c r="WBS296" s="1"/>
      <c r="WBT296" s="1"/>
      <c r="WBU296" s="1"/>
      <c r="WBV296" s="1"/>
      <c r="WBW296" s="1"/>
      <c r="WBX296" s="1"/>
      <c r="WBY296" s="1"/>
      <c r="WBZ296" s="1"/>
      <c r="WCA296" s="1"/>
      <c r="WCB296" s="1"/>
      <c r="WCC296" s="1"/>
      <c r="WCD296" s="1"/>
      <c r="WCE296" s="1"/>
      <c r="WCF296" s="1"/>
      <c r="WCG296" s="1"/>
      <c r="WCH296" s="1"/>
      <c r="WCI296" s="1"/>
      <c r="WCJ296" s="1"/>
      <c r="WCK296" s="1"/>
      <c r="WCL296" s="1"/>
      <c r="WCM296" s="1"/>
      <c r="WCN296" s="1"/>
      <c r="WCO296" s="1"/>
      <c r="WCP296" s="1"/>
      <c r="WCQ296" s="1"/>
      <c r="WCR296" s="1"/>
      <c r="WCS296" s="1"/>
      <c r="WCT296" s="1"/>
      <c r="WCU296" s="1"/>
      <c r="WCV296" s="1"/>
      <c r="WCW296" s="1"/>
      <c r="WCX296" s="1"/>
      <c r="WCY296" s="1"/>
      <c r="WCZ296" s="1"/>
      <c r="WDA296" s="1"/>
      <c r="WDB296" s="1"/>
      <c r="WDC296" s="1"/>
      <c r="WDD296" s="1"/>
      <c r="WDE296" s="1"/>
      <c r="WDF296" s="1"/>
      <c r="WDG296" s="1"/>
      <c r="WDH296" s="1"/>
      <c r="WDI296" s="1"/>
      <c r="WDJ296" s="1"/>
      <c r="WDK296" s="1"/>
      <c r="WDL296" s="1"/>
      <c r="WDM296" s="1"/>
      <c r="WDN296" s="1"/>
      <c r="WDO296" s="1"/>
      <c r="WDP296" s="1"/>
      <c r="WDQ296" s="1"/>
      <c r="WDR296" s="1"/>
      <c r="WDS296" s="1"/>
      <c r="WDT296" s="1"/>
      <c r="WDU296" s="1"/>
      <c r="WDV296" s="1"/>
      <c r="WDW296" s="1"/>
      <c r="WDX296" s="1"/>
      <c r="WDY296" s="1"/>
      <c r="WDZ296" s="1"/>
      <c r="WEA296" s="1"/>
      <c r="WEB296" s="1"/>
      <c r="WEC296" s="1"/>
      <c r="WED296" s="1"/>
      <c r="WEE296" s="1"/>
      <c r="WEF296" s="1"/>
      <c r="WEG296" s="1"/>
      <c r="WEH296" s="1"/>
      <c r="WEI296" s="1"/>
      <c r="WEJ296" s="1"/>
      <c r="WEK296" s="1"/>
      <c r="WEL296" s="1"/>
      <c r="WEM296" s="1"/>
      <c r="WEN296" s="1"/>
      <c r="WEO296" s="1"/>
      <c r="WEP296" s="1"/>
      <c r="WEQ296" s="1"/>
      <c r="WER296" s="1"/>
      <c r="WES296" s="1"/>
      <c r="WET296" s="1"/>
      <c r="WEU296" s="1"/>
      <c r="WEV296" s="1"/>
      <c r="WEW296" s="1"/>
      <c r="WEX296" s="1"/>
      <c r="WEY296" s="1"/>
      <c r="WEZ296" s="1"/>
      <c r="WFA296" s="1"/>
      <c r="WFB296" s="1"/>
      <c r="WFC296" s="1"/>
      <c r="WFD296" s="1"/>
      <c r="WFE296" s="1"/>
      <c r="WFF296" s="1"/>
      <c r="WFG296" s="1"/>
      <c r="WFH296" s="1"/>
      <c r="WFI296" s="1"/>
      <c r="WFJ296" s="1"/>
      <c r="WFK296" s="1"/>
      <c r="WFL296" s="1"/>
      <c r="WFM296" s="1"/>
      <c r="WFN296" s="1"/>
      <c r="WFO296" s="1"/>
      <c r="WFP296" s="1"/>
      <c r="WFQ296" s="1"/>
      <c r="WFR296" s="1"/>
      <c r="WFS296" s="1"/>
      <c r="WFT296" s="1"/>
      <c r="WFU296" s="1"/>
      <c r="WFV296" s="1"/>
      <c r="WFW296" s="1"/>
      <c r="WFX296" s="1"/>
      <c r="WFY296" s="1"/>
      <c r="WFZ296" s="1"/>
      <c r="WGA296" s="1"/>
      <c r="WGB296" s="1"/>
      <c r="WGC296" s="1"/>
      <c r="WGD296" s="1"/>
      <c r="WGE296" s="1"/>
      <c r="WGF296" s="1"/>
      <c r="WGG296" s="1"/>
      <c r="WGH296" s="1"/>
      <c r="WGI296" s="1"/>
      <c r="WGJ296" s="1"/>
      <c r="WGK296" s="1"/>
      <c r="WGL296" s="1"/>
      <c r="WGM296" s="1"/>
      <c r="WGN296" s="1"/>
      <c r="WGO296" s="1"/>
      <c r="WGP296" s="1"/>
      <c r="WGQ296" s="1"/>
      <c r="WGR296" s="1"/>
      <c r="WGS296" s="1"/>
      <c r="WGT296" s="1"/>
      <c r="WGU296" s="1"/>
      <c r="WGV296" s="1"/>
      <c r="WGW296" s="1"/>
      <c r="WGX296" s="1"/>
      <c r="WGY296" s="1"/>
      <c r="WGZ296" s="1"/>
      <c r="WHA296" s="1"/>
      <c r="WHB296" s="1"/>
      <c r="WHC296" s="1"/>
      <c r="WHD296" s="1"/>
      <c r="WHE296" s="1"/>
      <c r="WHF296" s="1"/>
      <c r="WHG296" s="1"/>
      <c r="WHH296" s="1"/>
      <c r="WHI296" s="1"/>
      <c r="WHJ296" s="1"/>
      <c r="WHK296" s="1"/>
      <c r="WHL296" s="1"/>
      <c r="WHM296" s="1"/>
      <c r="WHN296" s="1"/>
      <c r="WHO296" s="1"/>
      <c r="WHP296" s="1"/>
      <c r="WHQ296" s="1"/>
      <c r="WHR296" s="1"/>
      <c r="WHS296" s="1"/>
      <c r="WHT296" s="1"/>
      <c r="WHU296" s="1"/>
      <c r="WHV296" s="1"/>
      <c r="WHW296" s="1"/>
      <c r="WHX296" s="1"/>
      <c r="WHY296" s="1"/>
      <c r="WHZ296" s="1"/>
      <c r="WIA296" s="1"/>
      <c r="WIB296" s="1"/>
      <c r="WIC296" s="1"/>
      <c r="WID296" s="1"/>
      <c r="WIE296" s="1"/>
      <c r="WIF296" s="1"/>
      <c r="WIG296" s="1"/>
      <c r="WIH296" s="1"/>
      <c r="WII296" s="1"/>
      <c r="WIJ296" s="1"/>
      <c r="WIK296" s="1"/>
      <c r="WIL296" s="1"/>
      <c r="WIM296" s="1"/>
      <c r="WIN296" s="1"/>
      <c r="WIO296" s="1"/>
      <c r="WIP296" s="1"/>
      <c r="WIQ296" s="1"/>
      <c r="WIR296" s="1"/>
      <c r="WIS296" s="1"/>
      <c r="WIT296" s="1"/>
      <c r="WIU296" s="1"/>
      <c r="WIV296" s="1"/>
      <c r="WIW296" s="1"/>
      <c r="WIX296" s="1"/>
      <c r="WIY296" s="1"/>
      <c r="WIZ296" s="1"/>
      <c r="WJA296" s="1"/>
      <c r="WJB296" s="1"/>
      <c r="WJC296" s="1"/>
      <c r="WJD296" s="1"/>
      <c r="WJE296" s="1"/>
      <c r="WJF296" s="1"/>
      <c r="WJG296" s="1"/>
      <c r="WJH296" s="1"/>
      <c r="WJI296" s="1"/>
      <c r="WJJ296" s="1"/>
      <c r="WJK296" s="1"/>
      <c r="WJL296" s="1"/>
      <c r="WJM296" s="1"/>
      <c r="WJN296" s="1"/>
      <c r="WJO296" s="1"/>
      <c r="WJP296" s="1"/>
      <c r="WJQ296" s="1"/>
      <c r="WJR296" s="1"/>
      <c r="WJS296" s="1"/>
      <c r="WJT296" s="1"/>
      <c r="WJU296" s="1"/>
      <c r="WJV296" s="1"/>
      <c r="WJW296" s="1"/>
      <c r="WJX296" s="1"/>
      <c r="WJY296" s="1"/>
      <c r="WJZ296" s="1"/>
      <c r="WKA296" s="1"/>
      <c r="WKB296" s="1"/>
      <c r="WKC296" s="1"/>
      <c r="WKD296" s="1"/>
      <c r="WKE296" s="1"/>
      <c r="WKF296" s="1"/>
      <c r="WKG296" s="1"/>
      <c r="WKH296" s="1"/>
      <c r="WKI296" s="1"/>
      <c r="WKJ296" s="1"/>
      <c r="WKK296" s="1"/>
      <c r="WKL296" s="1"/>
      <c r="WKM296" s="1"/>
      <c r="WKN296" s="1"/>
      <c r="WKO296" s="1"/>
      <c r="WKP296" s="1"/>
      <c r="WKQ296" s="1"/>
      <c r="WKR296" s="1"/>
      <c r="WKS296" s="1"/>
      <c r="WKT296" s="1"/>
      <c r="WKU296" s="1"/>
      <c r="WKV296" s="1"/>
      <c r="WKW296" s="1"/>
      <c r="WKX296" s="1"/>
      <c r="WKY296" s="1"/>
      <c r="WKZ296" s="1"/>
      <c r="WLA296" s="1"/>
      <c r="WLB296" s="1"/>
      <c r="WLC296" s="1"/>
      <c r="WLD296" s="1"/>
      <c r="WLE296" s="1"/>
      <c r="WLF296" s="1"/>
      <c r="WLG296" s="1"/>
      <c r="WLH296" s="1"/>
      <c r="WLI296" s="1"/>
      <c r="WLJ296" s="1"/>
      <c r="WLK296" s="1"/>
      <c r="WLL296" s="1"/>
      <c r="WLM296" s="1"/>
      <c r="WLN296" s="1"/>
      <c r="WLO296" s="1"/>
      <c r="WLP296" s="1"/>
      <c r="WLQ296" s="1"/>
      <c r="WLR296" s="1"/>
      <c r="WLS296" s="1"/>
      <c r="WLT296" s="1"/>
      <c r="WLU296" s="1"/>
      <c r="WLV296" s="1"/>
      <c r="WLW296" s="1"/>
      <c r="WLX296" s="1"/>
      <c r="WLY296" s="1"/>
      <c r="WLZ296" s="1"/>
      <c r="WMA296" s="1"/>
      <c r="WMB296" s="1"/>
      <c r="WMC296" s="1"/>
      <c r="WMD296" s="1"/>
      <c r="WME296" s="1"/>
      <c r="WMF296" s="1"/>
      <c r="WMG296" s="1"/>
      <c r="WMH296" s="1"/>
      <c r="WMI296" s="1"/>
      <c r="WMJ296" s="1"/>
      <c r="WMK296" s="1"/>
      <c r="WML296" s="1"/>
      <c r="WMM296" s="1"/>
      <c r="WMN296" s="1"/>
      <c r="WMO296" s="1"/>
      <c r="WMP296" s="1"/>
      <c r="WMQ296" s="1"/>
      <c r="WMR296" s="1"/>
      <c r="WMS296" s="1"/>
      <c r="WMT296" s="1"/>
      <c r="WMU296" s="1"/>
      <c r="WMV296" s="1"/>
      <c r="WMW296" s="1"/>
      <c r="WMX296" s="1"/>
      <c r="WMY296" s="1"/>
      <c r="WMZ296" s="1"/>
      <c r="WNA296" s="1"/>
      <c r="WNB296" s="1"/>
      <c r="WNC296" s="1"/>
      <c r="WND296" s="1"/>
      <c r="WNE296" s="1"/>
      <c r="WNF296" s="1"/>
      <c r="WNG296" s="1"/>
      <c r="WNH296" s="1"/>
      <c r="WNI296" s="1"/>
      <c r="WNJ296" s="1"/>
      <c r="WNK296" s="1"/>
      <c r="WNL296" s="1"/>
      <c r="WNM296" s="1"/>
      <c r="WNN296" s="1"/>
      <c r="WNO296" s="1"/>
      <c r="WNP296" s="1"/>
      <c r="WNQ296" s="1"/>
      <c r="WNR296" s="1"/>
      <c r="WNS296" s="1"/>
      <c r="WNT296" s="1"/>
      <c r="WNU296" s="1"/>
      <c r="WNV296" s="1"/>
      <c r="WNW296" s="1"/>
      <c r="WNX296" s="1"/>
      <c r="WNY296" s="1"/>
      <c r="WNZ296" s="1"/>
      <c r="WOA296" s="1"/>
      <c r="WOB296" s="1"/>
      <c r="WOC296" s="1"/>
      <c r="WOD296" s="1"/>
      <c r="WOE296" s="1"/>
      <c r="WOF296" s="1"/>
      <c r="WOG296" s="1"/>
      <c r="WOH296" s="1"/>
      <c r="WOI296" s="1"/>
      <c r="WOJ296" s="1"/>
      <c r="WOK296" s="1"/>
      <c r="WOL296" s="1"/>
      <c r="WOM296" s="1"/>
      <c r="WON296" s="1"/>
      <c r="WOO296" s="1"/>
      <c r="WOP296" s="1"/>
      <c r="WOQ296" s="1"/>
      <c r="WOR296" s="1"/>
      <c r="WOS296" s="1"/>
      <c r="WOT296" s="1"/>
      <c r="WOU296" s="1"/>
      <c r="WOV296" s="1"/>
      <c r="WOW296" s="1"/>
      <c r="WOX296" s="1"/>
      <c r="WOY296" s="1"/>
      <c r="WOZ296" s="1"/>
      <c r="WPA296" s="1"/>
      <c r="WPB296" s="1"/>
      <c r="WPC296" s="1"/>
      <c r="WPD296" s="1"/>
      <c r="WPE296" s="1"/>
      <c r="WPF296" s="1"/>
      <c r="WPG296" s="1"/>
      <c r="WPH296" s="1"/>
      <c r="WPI296" s="1"/>
      <c r="WPJ296" s="1"/>
      <c r="WPK296" s="1"/>
      <c r="WPL296" s="1"/>
      <c r="WPM296" s="1"/>
      <c r="WPN296" s="1"/>
      <c r="WPO296" s="1"/>
      <c r="WPP296" s="1"/>
      <c r="WPQ296" s="1"/>
      <c r="WPR296" s="1"/>
      <c r="WPS296" s="1"/>
      <c r="WPT296" s="1"/>
      <c r="WPU296" s="1"/>
      <c r="WPV296" s="1"/>
      <c r="WPW296" s="1"/>
      <c r="WPX296" s="1"/>
      <c r="WPY296" s="1"/>
      <c r="WPZ296" s="1"/>
      <c r="WQA296" s="1"/>
      <c r="WQB296" s="1"/>
      <c r="WQC296" s="1"/>
      <c r="WQD296" s="1"/>
      <c r="WQE296" s="1"/>
      <c r="WQF296" s="1"/>
      <c r="WQG296" s="1"/>
      <c r="WQH296" s="1"/>
      <c r="WQI296" s="1"/>
      <c r="WQJ296" s="1"/>
      <c r="WQK296" s="1"/>
      <c r="WQL296" s="1"/>
      <c r="WQM296" s="1"/>
      <c r="WQN296" s="1"/>
      <c r="WQO296" s="1"/>
      <c r="WQP296" s="1"/>
      <c r="WQQ296" s="1"/>
      <c r="WQR296" s="1"/>
      <c r="WQS296" s="1"/>
      <c r="WQT296" s="1"/>
      <c r="WQU296" s="1"/>
      <c r="WQV296" s="1"/>
      <c r="WQW296" s="1"/>
      <c r="WQX296" s="1"/>
      <c r="WQY296" s="1"/>
      <c r="WQZ296" s="1"/>
      <c r="WRA296" s="1"/>
      <c r="WRB296" s="1"/>
      <c r="WRC296" s="1"/>
      <c r="WRD296" s="1"/>
      <c r="WRE296" s="1"/>
      <c r="WRF296" s="1"/>
      <c r="WRG296" s="1"/>
      <c r="WRH296" s="1"/>
      <c r="WRI296" s="1"/>
      <c r="WRJ296" s="1"/>
      <c r="WRK296" s="1"/>
      <c r="WRL296" s="1"/>
      <c r="WRM296" s="1"/>
      <c r="WRN296" s="1"/>
      <c r="WRO296" s="1"/>
      <c r="WRP296" s="1"/>
      <c r="WRQ296" s="1"/>
      <c r="WRR296" s="1"/>
      <c r="WRS296" s="1"/>
      <c r="WRT296" s="1"/>
      <c r="WRU296" s="1"/>
      <c r="WRV296" s="1"/>
      <c r="WRW296" s="1"/>
      <c r="WRX296" s="1"/>
      <c r="WRY296" s="1"/>
      <c r="WRZ296" s="1"/>
      <c r="WSA296" s="1"/>
      <c r="WSB296" s="1"/>
      <c r="WSC296" s="1"/>
      <c r="WSD296" s="1"/>
      <c r="WSE296" s="1"/>
      <c r="WSF296" s="1"/>
      <c r="WSG296" s="1"/>
      <c r="WSH296" s="1"/>
      <c r="WSI296" s="1"/>
      <c r="WSJ296" s="1"/>
      <c r="WSK296" s="1"/>
      <c r="WSL296" s="1"/>
      <c r="WSM296" s="1"/>
      <c r="WSN296" s="1"/>
      <c r="WSO296" s="1"/>
      <c r="WSP296" s="1"/>
      <c r="WSQ296" s="1"/>
      <c r="WSR296" s="1"/>
      <c r="WSS296" s="1"/>
      <c r="WST296" s="1"/>
      <c r="WSU296" s="1"/>
      <c r="WSV296" s="1"/>
      <c r="WSW296" s="1"/>
      <c r="WSX296" s="1"/>
      <c r="WSY296" s="1"/>
      <c r="WSZ296" s="1"/>
      <c r="WTA296" s="1"/>
      <c r="WTB296" s="1"/>
      <c r="WTC296" s="1"/>
      <c r="WTD296" s="1"/>
      <c r="WTE296" s="1"/>
      <c r="WTF296" s="1"/>
      <c r="WTG296" s="1"/>
      <c r="WTH296" s="1"/>
      <c r="WTI296" s="1"/>
      <c r="WTJ296" s="1"/>
      <c r="WTK296" s="1"/>
      <c r="WTL296" s="1"/>
      <c r="WTM296" s="1"/>
      <c r="WTN296" s="1"/>
      <c r="WTO296" s="1"/>
      <c r="WTP296" s="1"/>
      <c r="WTQ296" s="1"/>
      <c r="WTR296" s="1"/>
      <c r="WTS296" s="1"/>
      <c r="WTT296" s="1"/>
      <c r="WTU296" s="1"/>
      <c r="WTV296" s="1"/>
      <c r="WTW296" s="1"/>
      <c r="WTX296" s="1"/>
      <c r="WTY296" s="1"/>
      <c r="WTZ296" s="1"/>
      <c r="WUA296" s="1"/>
      <c r="WUB296" s="1"/>
      <c r="WUC296" s="1"/>
      <c r="WUD296" s="1"/>
      <c r="WUE296" s="1"/>
      <c r="WUF296" s="1"/>
      <c r="WUG296" s="1"/>
      <c r="WUH296" s="1"/>
      <c r="WUI296" s="1"/>
      <c r="WUJ296" s="1"/>
      <c r="WUK296" s="1"/>
      <c r="WUL296" s="1"/>
      <c r="WUM296" s="1"/>
      <c r="WUN296" s="1"/>
      <c r="WUO296" s="1"/>
      <c r="WUP296" s="1"/>
      <c r="WUQ296" s="1"/>
      <c r="WUR296" s="1"/>
      <c r="WUS296" s="1"/>
      <c r="WUT296" s="1"/>
      <c r="WUU296" s="1"/>
      <c r="WUV296" s="1"/>
      <c r="WUW296" s="1"/>
      <c r="WUX296" s="1"/>
      <c r="WUY296" s="1"/>
      <c r="WUZ296" s="1"/>
      <c r="WVA296" s="1"/>
      <c r="WVB296" s="1"/>
      <c r="WVC296" s="1"/>
      <c r="WVD296" s="1"/>
      <c r="WVE296" s="1"/>
      <c r="WVF296" s="1"/>
      <c r="WVG296" s="1"/>
      <c r="WVH296" s="1"/>
      <c r="WVI296" s="1"/>
      <c r="WVJ296" s="1"/>
      <c r="WVK296" s="1"/>
      <c r="WVL296" s="1"/>
      <c r="WVM296" s="1"/>
      <c r="WVN296" s="1"/>
      <c r="WVO296" s="1"/>
      <c r="WVP296" s="1"/>
      <c r="WVQ296" s="1"/>
      <c r="WVR296" s="1"/>
      <c r="WVS296" s="1"/>
      <c r="WVT296" s="1"/>
      <c r="WVU296" s="1"/>
      <c r="WVV296" s="1"/>
      <c r="WVW296" s="1"/>
      <c r="WVX296" s="1"/>
      <c r="WVY296" s="1"/>
      <c r="WVZ296" s="1"/>
      <c r="WWA296" s="1"/>
      <c r="WWB296" s="1"/>
      <c r="WWC296" s="1"/>
      <c r="WWD296" s="1"/>
      <c r="WWE296" s="1"/>
      <c r="WWF296" s="1"/>
      <c r="WWG296" s="1"/>
      <c r="WWH296" s="1"/>
      <c r="WWI296" s="1"/>
      <c r="WWJ296" s="1"/>
      <c r="WWK296" s="1"/>
      <c r="WWL296" s="1"/>
      <c r="WWM296" s="1"/>
      <c r="WWN296" s="1"/>
      <c r="WWO296" s="1"/>
      <c r="WWP296" s="1"/>
      <c r="WWQ296" s="1"/>
      <c r="WWR296" s="1"/>
      <c r="WWS296" s="1"/>
      <c r="WWT296" s="1"/>
      <c r="WWU296" s="1"/>
      <c r="WWV296" s="1"/>
      <c r="WWW296" s="1"/>
      <c r="WWX296" s="1"/>
      <c r="WWY296" s="1"/>
      <c r="WWZ296" s="1"/>
      <c r="WXA296" s="1"/>
      <c r="WXB296" s="1"/>
      <c r="WXC296" s="1"/>
      <c r="WXD296" s="1"/>
      <c r="WXE296" s="1"/>
      <c r="WXF296" s="1"/>
      <c r="WXG296" s="1"/>
      <c r="WXH296" s="1"/>
      <c r="WXI296" s="1"/>
      <c r="WXJ296" s="1"/>
      <c r="WXK296" s="1"/>
      <c r="WXL296" s="1"/>
      <c r="WXM296" s="1"/>
      <c r="WXN296" s="1"/>
      <c r="WXO296" s="1"/>
      <c r="WXP296" s="1"/>
      <c r="WXQ296" s="1"/>
      <c r="WXR296" s="1"/>
      <c r="WXS296" s="1"/>
      <c r="WXT296" s="1"/>
      <c r="WXU296" s="1"/>
      <c r="WXV296" s="1"/>
      <c r="WXW296" s="1"/>
      <c r="WXX296" s="1"/>
      <c r="WXY296" s="1"/>
      <c r="WXZ296" s="1"/>
      <c r="WYA296" s="1"/>
      <c r="WYB296" s="1"/>
      <c r="WYC296" s="1"/>
      <c r="WYD296" s="1"/>
      <c r="WYE296" s="1"/>
      <c r="WYF296" s="1"/>
      <c r="WYG296" s="1"/>
      <c r="WYH296" s="1"/>
    </row>
    <row r="297" spans="1:16206" s="1" customFormat="1" ht="110.25" x14ac:dyDescent="0.25">
      <c r="A297" s="22">
        <v>271</v>
      </c>
      <c r="B297" s="23" t="s">
        <v>143</v>
      </c>
      <c r="C297" s="23" t="s">
        <v>143</v>
      </c>
      <c r="D297" s="23" t="s">
        <v>144</v>
      </c>
      <c r="E297" s="23">
        <v>1</v>
      </c>
      <c r="F297" s="23" t="s">
        <v>21</v>
      </c>
      <c r="G297" s="27" t="s">
        <v>65</v>
      </c>
      <c r="H297" s="28">
        <v>1740700</v>
      </c>
      <c r="I297" s="24">
        <v>44743</v>
      </c>
      <c r="J297" s="24">
        <v>45170</v>
      </c>
      <c r="K297" s="23" t="s">
        <v>25</v>
      </c>
      <c r="L297" s="22" t="s">
        <v>29</v>
      </c>
      <c r="M297" s="22" t="s">
        <v>518</v>
      </c>
      <c r="N297" s="22"/>
      <c r="O297" s="22"/>
      <c r="P297" s="22"/>
    </row>
    <row r="298" spans="1:16206" s="1" customFormat="1" ht="78.75" x14ac:dyDescent="0.25">
      <c r="A298" s="22">
        <v>272</v>
      </c>
      <c r="B298" s="6" t="s">
        <v>272</v>
      </c>
      <c r="C298" s="6" t="s">
        <v>112</v>
      </c>
      <c r="D298" s="23" t="s">
        <v>113</v>
      </c>
      <c r="E298" s="11">
        <v>15000</v>
      </c>
      <c r="F298" s="23" t="s">
        <v>18</v>
      </c>
      <c r="G298" s="27" t="s">
        <v>68</v>
      </c>
      <c r="H298" s="28">
        <v>3750000</v>
      </c>
      <c r="I298" s="24">
        <v>44743</v>
      </c>
      <c r="J298" s="24">
        <v>44896</v>
      </c>
      <c r="K298" s="23" t="s">
        <v>40</v>
      </c>
      <c r="L298" s="22" t="s">
        <v>114</v>
      </c>
      <c r="M298" s="22" t="s">
        <v>519</v>
      </c>
      <c r="N298" s="22"/>
      <c r="O298" s="22"/>
      <c r="P298" s="22"/>
    </row>
    <row r="299" spans="1:16206" s="1" customFormat="1" ht="126" x14ac:dyDescent="0.25">
      <c r="A299" s="22">
        <v>273</v>
      </c>
      <c r="B299" s="23" t="s">
        <v>304</v>
      </c>
      <c r="C299" s="23" t="s">
        <v>139</v>
      </c>
      <c r="D299" s="23" t="s">
        <v>206</v>
      </c>
      <c r="E299" s="11">
        <v>2500</v>
      </c>
      <c r="F299" s="23" t="s">
        <v>18</v>
      </c>
      <c r="G299" s="27" t="s">
        <v>203</v>
      </c>
      <c r="H299" s="7">
        <v>3728750</v>
      </c>
      <c r="I299" s="15">
        <v>44713</v>
      </c>
      <c r="J299" s="15">
        <v>44896</v>
      </c>
      <c r="K299" s="23" t="s">
        <v>26</v>
      </c>
      <c r="L299" s="22" t="s">
        <v>29</v>
      </c>
      <c r="M299" s="22" t="s">
        <v>507</v>
      </c>
      <c r="N299" s="22"/>
      <c r="O299" s="22"/>
      <c r="P299" s="22"/>
    </row>
    <row r="300" spans="1:16206" s="47" customFormat="1" ht="31.5" x14ac:dyDescent="0.25">
      <c r="A300" s="22">
        <v>274</v>
      </c>
      <c r="B300" s="10" t="s">
        <v>522</v>
      </c>
      <c r="C300" s="10" t="s">
        <v>46</v>
      </c>
      <c r="D300" s="23" t="s">
        <v>521</v>
      </c>
      <c r="E300" s="23">
        <v>2</v>
      </c>
      <c r="F300" s="23" t="s">
        <v>21</v>
      </c>
      <c r="G300" s="27" t="s">
        <v>106</v>
      </c>
      <c r="H300" s="28">
        <v>6000000</v>
      </c>
      <c r="I300" s="24">
        <v>44743</v>
      </c>
      <c r="J300" s="24">
        <v>44896</v>
      </c>
      <c r="K300" s="23" t="s">
        <v>25</v>
      </c>
      <c r="L300" s="22" t="s">
        <v>29</v>
      </c>
      <c r="M300" s="22"/>
      <c r="N300" s="46"/>
      <c r="O300" s="22" t="s">
        <v>445</v>
      </c>
      <c r="P300" s="46"/>
    </row>
    <row r="301" spans="1:16206" s="1" customFormat="1" ht="126" customHeight="1" x14ac:dyDescent="0.25">
      <c r="A301" s="22">
        <v>275</v>
      </c>
      <c r="B301" s="23" t="s">
        <v>304</v>
      </c>
      <c r="C301" s="23" t="s">
        <v>139</v>
      </c>
      <c r="D301" s="23" t="s">
        <v>204</v>
      </c>
      <c r="E301" s="23">
        <v>1</v>
      </c>
      <c r="F301" s="23" t="s">
        <v>21</v>
      </c>
      <c r="G301" s="27" t="s">
        <v>203</v>
      </c>
      <c r="H301" s="7">
        <v>4741010.74</v>
      </c>
      <c r="I301" s="15">
        <v>44743</v>
      </c>
      <c r="J301" s="15">
        <v>44896</v>
      </c>
      <c r="K301" s="23" t="s">
        <v>40</v>
      </c>
      <c r="L301" s="22" t="s">
        <v>114</v>
      </c>
      <c r="M301" s="22" t="s">
        <v>509</v>
      </c>
      <c r="N301" s="22"/>
      <c r="O301" s="22"/>
      <c r="P301" s="22"/>
    </row>
    <row r="302" spans="1:16206" s="1" customFormat="1" ht="409.6" customHeight="1" x14ac:dyDescent="0.25">
      <c r="A302" s="22">
        <v>276</v>
      </c>
      <c r="B302" s="23" t="s">
        <v>191</v>
      </c>
      <c r="C302" s="23" t="s">
        <v>320</v>
      </c>
      <c r="D302" s="23" t="s">
        <v>160</v>
      </c>
      <c r="E302" s="23">
        <v>1</v>
      </c>
      <c r="F302" s="23" t="s">
        <v>21</v>
      </c>
      <c r="G302" s="27" t="s">
        <v>351</v>
      </c>
      <c r="H302" s="7" t="s">
        <v>161</v>
      </c>
      <c r="I302" s="24">
        <v>44743</v>
      </c>
      <c r="J302" s="24">
        <v>45078</v>
      </c>
      <c r="K302" s="23" t="s">
        <v>25</v>
      </c>
      <c r="L302" s="22" t="s">
        <v>29</v>
      </c>
      <c r="M302" s="22" t="s">
        <v>515</v>
      </c>
      <c r="N302" s="22"/>
      <c r="O302" s="22"/>
      <c r="P302" s="22"/>
    </row>
    <row r="303" spans="1:16206" s="1" customFormat="1" ht="126" customHeight="1" x14ac:dyDescent="0.25">
      <c r="A303" s="22">
        <v>277</v>
      </c>
      <c r="B303" s="23" t="s">
        <v>135</v>
      </c>
      <c r="C303" s="23" t="s">
        <v>136</v>
      </c>
      <c r="D303" s="23" t="s">
        <v>394</v>
      </c>
      <c r="E303" s="23">
        <v>191</v>
      </c>
      <c r="F303" s="23" t="s">
        <v>18</v>
      </c>
      <c r="G303" s="27" t="s">
        <v>203</v>
      </c>
      <c r="H303" s="7">
        <v>16044400</v>
      </c>
      <c r="I303" s="18">
        <v>44743</v>
      </c>
      <c r="J303" s="18">
        <v>44896</v>
      </c>
      <c r="K303" s="16" t="s">
        <v>26</v>
      </c>
      <c r="L303" s="5" t="s">
        <v>29</v>
      </c>
      <c r="M303" s="22" t="s">
        <v>510</v>
      </c>
      <c r="N303" s="22"/>
      <c r="O303" s="22"/>
      <c r="P303" s="22"/>
    </row>
    <row r="304" spans="1:16206" s="1" customFormat="1" ht="126" customHeight="1" x14ac:dyDescent="0.25">
      <c r="A304" s="22">
        <v>278</v>
      </c>
      <c r="B304" s="16" t="s">
        <v>304</v>
      </c>
      <c r="C304" s="23" t="s">
        <v>139</v>
      </c>
      <c r="D304" s="16" t="s">
        <v>525</v>
      </c>
      <c r="E304" s="16">
        <v>12</v>
      </c>
      <c r="F304" s="16" t="s">
        <v>526</v>
      </c>
      <c r="G304" s="17" t="s">
        <v>51</v>
      </c>
      <c r="H304" s="19">
        <v>1319985</v>
      </c>
      <c r="I304" s="18">
        <v>44743</v>
      </c>
      <c r="J304" s="18">
        <v>45139</v>
      </c>
      <c r="K304" s="16" t="s">
        <v>26</v>
      </c>
      <c r="L304" s="5" t="s">
        <v>29</v>
      </c>
      <c r="M304" s="22"/>
      <c r="N304" s="22"/>
      <c r="O304" s="22" t="s">
        <v>445</v>
      </c>
      <c r="P304" s="22"/>
    </row>
    <row r="305" spans="1:57" s="1" customFormat="1" ht="126" customHeight="1" x14ac:dyDescent="0.25">
      <c r="A305" s="22">
        <v>279</v>
      </c>
      <c r="B305" s="16" t="s">
        <v>527</v>
      </c>
      <c r="C305" s="16" t="s">
        <v>105</v>
      </c>
      <c r="D305" s="16" t="s">
        <v>528</v>
      </c>
      <c r="E305" s="16">
        <v>4</v>
      </c>
      <c r="F305" s="16" t="s">
        <v>21</v>
      </c>
      <c r="G305" s="16" t="s">
        <v>71</v>
      </c>
      <c r="H305" s="20">
        <v>2880000</v>
      </c>
      <c r="I305" s="18">
        <v>44743</v>
      </c>
      <c r="J305" s="18">
        <v>45078</v>
      </c>
      <c r="K305" s="16" t="s">
        <v>25</v>
      </c>
      <c r="L305" s="5" t="s">
        <v>29</v>
      </c>
      <c r="M305" s="22"/>
      <c r="N305" s="22"/>
      <c r="O305" s="22" t="s">
        <v>445</v>
      </c>
      <c r="P305" s="22"/>
    </row>
    <row r="306" spans="1:57" s="1" customFormat="1" ht="126" customHeight="1" x14ac:dyDescent="0.25">
      <c r="A306" s="22">
        <v>280</v>
      </c>
      <c r="B306" s="6" t="s">
        <v>529</v>
      </c>
      <c r="C306" s="6" t="s">
        <v>529</v>
      </c>
      <c r="D306" s="23" t="s">
        <v>530</v>
      </c>
      <c r="E306" s="9">
        <v>8334</v>
      </c>
      <c r="F306" s="23" t="s">
        <v>18</v>
      </c>
      <c r="G306" s="27" t="s">
        <v>66</v>
      </c>
      <c r="H306" s="28">
        <v>1450116</v>
      </c>
      <c r="I306" s="24">
        <v>44743</v>
      </c>
      <c r="J306" s="24">
        <v>45505</v>
      </c>
      <c r="K306" s="23" t="s">
        <v>26</v>
      </c>
      <c r="L306" s="22" t="s">
        <v>29</v>
      </c>
      <c r="M306" s="22"/>
      <c r="N306" s="22"/>
      <c r="O306" s="22" t="s">
        <v>445</v>
      </c>
      <c r="P306" s="22"/>
    </row>
    <row r="307" spans="1:57" s="1" customFormat="1" ht="236.25" x14ac:dyDescent="0.25">
      <c r="A307" s="22">
        <v>281</v>
      </c>
      <c r="B307" s="23" t="s">
        <v>111</v>
      </c>
      <c r="C307" s="23" t="s">
        <v>111</v>
      </c>
      <c r="D307" s="23" t="s">
        <v>531</v>
      </c>
      <c r="E307" s="23">
        <v>1</v>
      </c>
      <c r="F307" s="23" t="s">
        <v>21</v>
      </c>
      <c r="G307" s="27" t="s">
        <v>532</v>
      </c>
      <c r="H307" s="28">
        <v>51550000</v>
      </c>
      <c r="I307" s="24">
        <v>44743</v>
      </c>
      <c r="J307" s="24">
        <v>44896</v>
      </c>
      <c r="K307" s="23" t="s">
        <v>25</v>
      </c>
      <c r="L307" s="22" t="s">
        <v>29</v>
      </c>
      <c r="M307" s="22" t="s">
        <v>516</v>
      </c>
      <c r="N307" s="22" t="s">
        <v>29</v>
      </c>
      <c r="O307" s="22"/>
      <c r="P307" s="22"/>
    </row>
    <row r="308" spans="1:57" s="1" customFormat="1" ht="236.25" x14ac:dyDescent="0.25">
      <c r="A308" s="22">
        <v>282</v>
      </c>
      <c r="B308" s="23" t="s">
        <v>111</v>
      </c>
      <c r="C308" s="23" t="s">
        <v>111</v>
      </c>
      <c r="D308" s="23" t="s">
        <v>533</v>
      </c>
      <c r="E308" s="23">
        <v>1</v>
      </c>
      <c r="F308" s="23" t="s">
        <v>21</v>
      </c>
      <c r="G308" s="27" t="s">
        <v>532</v>
      </c>
      <c r="H308" s="28">
        <v>25000000</v>
      </c>
      <c r="I308" s="24">
        <v>44743</v>
      </c>
      <c r="J308" s="24">
        <v>44896</v>
      </c>
      <c r="K308" s="23" t="s">
        <v>25</v>
      </c>
      <c r="L308" s="22" t="s">
        <v>29</v>
      </c>
      <c r="M308" s="22" t="s">
        <v>516</v>
      </c>
      <c r="N308" s="22" t="s">
        <v>29</v>
      </c>
      <c r="O308" s="22"/>
      <c r="P308" s="22"/>
    </row>
    <row r="309" spans="1:57" s="1" customFormat="1" ht="63" x14ac:dyDescent="0.25">
      <c r="A309" s="22">
        <v>283</v>
      </c>
      <c r="B309" s="23" t="s">
        <v>23</v>
      </c>
      <c r="C309" s="23" t="s">
        <v>105</v>
      </c>
      <c r="D309" s="23" t="s">
        <v>163</v>
      </c>
      <c r="E309" s="23">
        <v>1</v>
      </c>
      <c r="F309" s="23" t="s">
        <v>21</v>
      </c>
      <c r="G309" s="23" t="s">
        <v>71</v>
      </c>
      <c r="H309" s="28">
        <v>4613700</v>
      </c>
      <c r="I309" s="24">
        <v>44743</v>
      </c>
      <c r="J309" s="24">
        <v>44805</v>
      </c>
      <c r="K309" s="23" t="s">
        <v>25</v>
      </c>
      <c r="L309" s="22" t="s">
        <v>29</v>
      </c>
      <c r="M309" s="22" t="s">
        <v>504</v>
      </c>
      <c r="N309" s="22" t="s">
        <v>29</v>
      </c>
      <c r="O309" s="22"/>
      <c r="P309" s="22"/>
    </row>
    <row r="310" spans="1:57" s="1" customFormat="1" ht="126" x14ac:dyDescent="0.25">
      <c r="A310" s="22">
        <v>284</v>
      </c>
      <c r="B310" s="32" t="s">
        <v>253</v>
      </c>
      <c r="C310" s="22" t="s">
        <v>252</v>
      </c>
      <c r="D310" s="23" t="s">
        <v>214</v>
      </c>
      <c r="E310" s="23">
        <v>1</v>
      </c>
      <c r="F310" s="23" t="s">
        <v>21</v>
      </c>
      <c r="G310" s="27" t="s">
        <v>435</v>
      </c>
      <c r="H310" s="7">
        <v>20594207.210000001</v>
      </c>
      <c r="I310" s="24">
        <v>44743</v>
      </c>
      <c r="J310" s="24">
        <v>44896</v>
      </c>
      <c r="K310" s="23" t="s">
        <v>26</v>
      </c>
      <c r="L310" s="22" t="s">
        <v>29</v>
      </c>
      <c r="M310" s="22"/>
      <c r="N310" s="22"/>
      <c r="O310" s="22" t="s">
        <v>445</v>
      </c>
      <c r="P310" s="22"/>
    </row>
    <row r="311" spans="1:57" s="1" customFormat="1" ht="133.5" customHeight="1" x14ac:dyDescent="0.25">
      <c r="A311" s="22">
        <v>285</v>
      </c>
      <c r="B311" s="23" t="s">
        <v>309</v>
      </c>
      <c r="C311" s="23" t="s">
        <v>309</v>
      </c>
      <c r="D311" s="23" t="s">
        <v>178</v>
      </c>
      <c r="E311" s="23">
        <v>1</v>
      </c>
      <c r="F311" s="23" t="s">
        <v>21</v>
      </c>
      <c r="G311" s="27" t="s">
        <v>71</v>
      </c>
      <c r="H311" s="28">
        <v>1050000</v>
      </c>
      <c r="I311" s="24">
        <v>44743</v>
      </c>
      <c r="J311" s="24">
        <v>44866</v>
      </c>
      <c r="K311" s="23" t="s">
        <v>25</v>
      </c>
      <c r="L311" s="22" t="s">
        <v>29</v>
      </c>
      <c r="M311" s="22" t="s">
        <v>517</v>
      </c>
      <c r="N311" s="22" t="s">
        <v>29</v>
      </c>
      <c r="O311" s="22"/>
      <c r="P311" s="22"/>
    </row>
    <row r="312" spans="1:57" s="1" customFormat="1" ht="140.25" customHeight="1" x14ac:dyDescent="0.25">
      <c r="A312" s="22">
        <v>286</v>
      </c>
      <c r="B312" s="23" t="s">
        <v>309</v>
      </c>
      <c r="C312" s="23" t="s">
        <v>309</v>
      </c>
      <c r="D312" s="23" t="s">
        <v>179</v>
      </c>
      <c r="E312" s="23">
        <v>1</v>
      </c>
      <c r="F312" s="23" t="s">
        <v>21</v>
      </c>
      <c r="G312" s="27" t="s">
        <v>19</v>
      </c>
      <c r="H312" s="28">
        <v>1029600</v>
      </c>
      <c r="I312" s="24">
        <v>44743</v>
      </c>
      <c r="J312" s="24">
        <v>44866</v>
      </c>
      <c r="K312" s="23" t="s">
        <v>25</v>
      </c>
      <c r="L312" s="22" t="s">
        <v>29</v>
      </c>
      <c r="M312" s="22" t="s">
        <v>517</v>
      </c>
      <c r="N312" s="22" t="s">
        <v>29</v>
      </c>
      <c r="O312" s="22"/>
      <c r="P312" s="22"/>
    </row>
    <row r="313" spans="1:57" s="1" customFormat="1" ht="271.5" customHeight="1" x14ac:dyDescent="0.25">
      <c r="A313" s="22">
        <v>287</v>
      </c>
      <c r="B313" s="16" t="s">
        <v>538</v>
      </c>
      <c r="C313" s="16" t="s">
        <v>538</v>
      </c>
      <c r="D313" s="23" t="s">
        <v>539</v>
      </c>
      <c r="E313" s="23">
        <v>1</v>
      </c>
      <c r="F313" s="23" t="s">
        <v>21</v>
      </c>
      <c r="G313" s="27" t="s">
        <v>540</v>
      </c>
      <c r="H313" s="7">
        <v>15542715</v>
      </c>
      <c r="I313" s="24">
        <v>44743</v>
      </c>
      <c r="J313" s="24">
        <v>44896</v>
      </c>
      <c r="K313" s="23" t="s">
        <v>25</v>
      </c>
      <c r="L313" s="22" t="s">
        <v>29</v>
      </c>
      <c r="M313" s="22"/>
      <c r="N313" s="22"/>
      <c r="O313" s="22" t="s">
        <v>445</v>
      </c>
      <c r="P313" s="22"/>
    </row>
    <row r="314" spans="1:57" s="1" customFormat="1" ht="271.5" customHeight="1" x14ac:dyDescent="0.25">
      <c r="A314" s="22">
        <v>288</v>
      </c>
      <c r="B314" s="23" t="s">
        <v>541</v>
      </c>
      <c r="C314" s="23" t="s">
        <v>542</v>
      </c>
      <c r="D314" s="23" t="s">
        <v>543</v>
      </c>
      <c r="E314" s="23">
        <v>1</v>
      </c>
      <c r="F314" s="23" t="s">
        <v>21</v>
      </c>
      <c r="G314" s="27" t="s">
        <v>51</v>
      </c>
      <c r="H314" s="28">
        <v>4524000</v>
      </c>
      <c r="I314" s="24">
        <v>44743</v>
      </c>
      <c r="J314" s="24">
        <v>44805</v>
      </c>
      <c r="K314" s="16" t="s">
        <v>544</v>
      </c>
      <c r="L314" s="22" t="s">
        <v>29</v>
      </c>
      <c r="M314" s="22"/>
      <c r="N314" s="22"/>
      <c r="O314" s="22" t="s">
        <v>445</v>
      </c>
      <c r="P314" s="22"/>
    </row>
    <row r="315" spans="1:57" s="1" customFormat="1" ht="271.5" customHeight="1" x14ac:dyDescent="0.25">
      <c r="A315" s="22">
        <v>289</v>
      </c>
      <c r="B315" s="16" t="s">
        <v>545</v>
      </c>
      <c r="C315" s="16" t="s">
        <v>545</v>
      </c>
      <c r="D315" s="23" t="s">
        <v>546</v>
      </c>
      <c r="E315" s="23">
        <v>1</v>
      </c>
      <c r="F315" s="23" t="s">
        <v>21</v>
      </c>
      <c r="G315" s="27" t="s">
        <v>104</v>
      </c>
      <c r="H315" s="7">
        <v>55250000</v>
      </c>
      <c r="I315" s="24">
        <v>44743</v>
      </c>
      <c r="J315" s="24">
        <v>44896</v>
      </c>
      <c r="K315" s="23" t="s">
        <v>25</v>
      </c>
      <c r="L315" s="22" t="s">
        <v>29</v>
      </c>
      <c r="M315" s="22"/>
      <c r="N315" s="22"/>
      <c r="O315" s="22" t="s">
        <v>445</v>
      </c>
      <c r="P315" s="22"/>
    </row>
    <row r="316" spans="1:57" s="1" customFormat="1" ht="271.5" customHeight="1" x14ac:dyDescent="0.25">
      <c r="A316" s="48">
        <v>290</v>
      </c>
      <c r="B316" s="49" t="s">
        <v>548</v>
      </c>
      <c r="C316" s="48" t="s">
        <v>548</v>
      </c>
      <c r="D316" s="49" t="s">
        <v>549</v>
      </c>
      <c r="E316" s="11">
        <v>1</v>
      </c>
      <c r="F316" s="49" t="s">
        <v>21</v>
      </c>
      <c r="G316" s="49" t="s">
        <v>64</v>
      </c>
      <c r="H316" s="7">
        <v>1238400</v>
      </c>
      <c r="I316" s="50">
        <v>44743</v>
      </c>
      <c r="J316" s="51">
        <v>45108</v>
      </c>
      <c r="K316" s="49" t="s">
        <v>40</v>
      </c>
      <c r="L316" s="48" t="s">
        <v>29</v>
      </c>
      <c r="M316" s="48"/>
      <c r="N316" s="48"/>
      <c r="O316" s="48" t="s">
        <v>445</v>
      </c>
      <c r="P316" s="48"/>
    </row>
    <row r="317" spans="1:57" s="1" customFormat="1" ht="271.5" customHeight="1" x14ac:dyDescent="0.25">
      <c r="A317" s="52">
        <v>291</v>
      </c>
      <c r="B317" s="52" t="s">
        <v>285</v>
      </c>
      <c r="C317" s="52" t="s">
        <v>284</v>
      </c>
      <c r="D317" s="76" t="s">
        <v>550</v>
      </c>
      <c r="E317" s="76">
        <v>2</v>
      </c>
      <c r="F317" s="76" t="s">
        <v>21</v>
      </c>
      <c r="G317" s="76" t="s">
        <v>246</v>
      </c>
      <c r="H317" s="39">
        <v>170431826</v>
      </c>
      <c r="I317" s="36">
        <v>44774</v>
      </c>
      <c r="J317" s="36">
        <v>44896</v>
      </c>
      <c r="K317" s="16" t="s">
        <v>25</v>
      </c>
      <c r="L317" s="5" t="s">
        <v>29</v>
      </c>
      <c r="M317" s="5"/>
      <c r="N317" s="5"/>
      <c r="O317" s="52" t="s">
        <v>445</v>
      </c>
      <c r="P317" s="52"/>
      <c r="AC317" s="52"/>
      <c r="AD317" s="52"/>
      <c r="AE317" s="52"/>
      <c r="AF317" s="52"/>
      <c r="AG317" s="52"/>
      <c r="AH317" s="52"/>
      <c r="AI317" s="52"/>
      <c r="AJ317" s="52"/>
      <c r="AK317" s="77" t="e">
        <f>VLOOKUP(A317,'[30]обработка заявок'!$C$5:$M$644,2,0)</f>
        <v>#N/A</v>
      </c>
      <c r="AL317" s="77" t="e">
        <f>WORKDAY(AK317,5,[31]дни!A293:A319)</f>
        <v>#N/A</v>
      </c>
      <c r="AM317" s="77"/>
      <c r="AN317" s="77" t="e">
        <f>VLOOKUP(A317,'[30]Реестр конкурентных закупок'!$B$3:$AO$1129,12,0)</f>
        <v>#N/A</v>
      </c>
      <c r="AO317" s="77"/>
      <c r="AP317" s="77" t="e">
        <f>VLOOKUP(A317,'[30]Реестр конкурентных закупок'!$B$3:$AO$784,14,0)</f>
        <v>#N/A</v>
      </c>
      <c r="AQ317" s="52">
        <v>15</v>
      </c>
      <c r="AR317" s="52"/>
      <c r="AS317" s="77" t="e">
        <f>VLOOKUP(A317,'[30]Реестр конкурентных закупок'!$B$3:$AO$1318,17,0)</f>
        <v>#N/A</v>
      </c>
      <c r="AT317" s="77"/>
      <c r="AU317" s="77" t="e">
        <f>VLOOKUP(A317,'[30]Реестр конкурентных закупок'!$B$3:$AO$1067,20,0)</f>
        <v>#N/A</v>
      </c>
      <c r="AV317" s="77"/>
      <c r="AW317" s="77"/>
      <c r="AX317" s="77" t="e">
        <f>VLOOKUP(A317,'[30]Реестр конкурентных закупок'!$B$3:$AO$1337,25,0)</f>
        <v>#N/A</v>
      </c>
      <c r="AY317" s="77"/>
      <c r="AZ317" s="77" t="e">
        <f>VLOOKUP(A317,'[30]Реестр конкурентных закупок'!$B$3:$AO$1245,25,0)</f>
        <v>#N/A</v>
      </c>
      <c r="BA317" s="52" t="s">
        <v>551</v>
      </c>
      <c r="BB317" s="52" t="s">
        <v>552</v>
      </c>
      <c r="BE317" s="1" t="s">
        <v>553</v>
      </c>
    </row>
  </sheetData>
  <autoFilter ref="A14:P315" xr:uid="{00000000-0009-0000-0000-000000000000}"/>
  <mergeCells count="209">
    <mergeCell ref="P19:P20"/>
    <mergeCell ref="G21:G22"/>
    <mergeCell ref="H21:H22"/>
    <mergeCell ref="I17:I18"/>
    <mergeCell ref="C19:C20"/>
    <mergeCell ref="D19:D20"/>
    <mergeCell ref="E19:E20"/>
    <mergeCell ref="F19:F20"/>
    <mergeCell ref="G19:G20"/>
    <mergeCell ref="H19:H20"/>
    <mergeCell ref="I19:I20"/>
    <mergeCell ref="P17:P18"/>
    <mergeCell ref="M19:M20"/>
    <mergeCell ref="I21:I22"/>
    <mergeCell ref="J21:J22"/>
    <mergeCell ref="M21:M22"/>
    <mergeCell ref="M17:M18"/>
    <mergeCell ref="N17:N18"/>
    <mergeCell ref="N19:N20"/>
    <mergeCell ref="N21:N22"/>
    <mergeCell ref="E21:E22"/>
    <mergeCell ref="L19:L20"/>
    <mergeCell ref="L21:L22"/>
    <mergeCell ref="A205:A206"/>
    <mergeCell ref="A203:A204"/>
    <mergeCell ref="A21:A22"/>
    <mergeCell ref="A19:A20"/>
    <mergeCell ref="A201:A202"/>
    <mergeCell ref="A198:A199"/>
    <mergeCell ref="B203:B204"/>
    <mergeCell ref="C203:C204"/>
    <mergeCell ref="D203:D204"/>
    <mergeCell ref="B19:B20"/>
    <mergeCell ref="B201:B202"/>
    <mergeCell ref="C201:C202"/>
    <mergeCell ref="D201:D202"/>
    <mergeCell ref="B205:B206"/>
    <mergeCell ref="B21:B22"/>
    <mergeCell ref="C21:C22"/>
    <mergeCell ref="D21:D22"/>
    <mergeCell ref="H201:H202"/>
    <mergeCell ref="I201:I202"/>
    <mergeCell ref="D198:D199"/>
    <mergeCell ref="E198:E199"/>
    <mergeCell ref="F198:F199"/>
    <mergeCell ref="G198:G199"/>
    <mergeCell ref="I115:I116"/>
    <mergeCell ref="B115:B116"/>
    <mergeCell ref="C194:C195"/>
    <mergeCell ref="K205:K206"/>
    <mergeCell ref="J203:J204"/>
    <mergeCell ref="J198:J199"/>
    <mergeCell ref="B198:B199"/>
    <mergeCell ref="C198:C199"/>
    <mergeCell ref="A17:A18"/>
    <mergeCell ref="A196:A197"/>
    <mergeCell ref="A192:A193"/>
    <mergeCell ref="A194:A195"/>
    <mergeCell ref="B196:B197"/>
    <mergeCell ref="C196:C197"/>
    <mergeCell ref="D196:D197"/>
    <mergeCell ref="E196:E197"/>
    <mergeCell ref="F196:F197"/>
    <mergeCell ref="G196:G197"/>
    <mergeCell ref="H196:H197"/>
    <mergeCell ref="I196:I197"/>
    <mergeCell ref="C115:C116"/>
    <mergeCell ref="D115:D116"/>
    <mergeCell ref="E115:E116"/>
    <mergeCell ref="F115:F116"/>
    <mergeCell ref="G115:G116"/>
    <mergeCell ref="H115:H116"/>
    <mergeCell ref="B194:B195"/>
    <mergeCell ref="I203:I204"/>
    <mergeCell ref="H205:H206"/>
    <mergeCell ref="F203:F204"/>
    <mergeCell ref="G203:G204"/>
    <mergeCell ref="H203:H204"/>
    <mergeCell ref="J196:J197"/>
    <mergeCell ref="J194:J195"/>
    <mergeCell ref="I205:I206"/>
    <mergeCell ref="C205:C206"/>
    <mergeCell ref="D205:D206"/>
    <mergeCell ref="E205:E206"/>
    <mergeCell ref="F205:F206"/>
    <mergeCell ref="G205:G206"/>
    <mergeCell ref="D194:D195"/>
    <mergeCell ref="E194:E195"/>
    <mergeCell ref="E203:E204"/>
    <mergeCell ref="E201:E202"/>
    <mergeCell ref="H198:H199"/>
    <mergeCell ref="I198:I199"/>
    <mergeCell ref="F194:F195"/>
    <mergeCell ref="G194:G195"/>
    <mergeCell ref="H194:H195"/>
    <mergeCell ref="F201:F202"/>
    <mergeCell ref="G201:G202"/>
    <mergeCell ref="A5:C5"/>
    <mergeCell ref="A6:C6"/>
    <mergeCell ref="A4:C4"/>
    <mergeCell ref="J192:J193"/>
    <mergeCell ref="K192:K193"/>
    <mergeCell ref="J19:J20"/>
    <mergeCell ref="F21:F22"/>
    <mergeCell ref="D11:H11"/>
    <mergeCell ref="A11:A13"/>
    <mergeCell ref="B11:B13"/>
    <mergeCell ref="C11:C13"/>
    <mergeCell ref="D12:D13"/>
    <mergeCell ref="E12:E13"/>
    <mergeCell ref="K19:K20"/>
    <mergeCell ref="K21:K22"/>
    <mergeCell ref="A115:A116"/>
    <mergeCell ref="K11:K13"/>
    <mergeCell ref="J17:J18"/>
    <mergeCell ref="K17:K18"/>
    <mergeCell ref="B17:B18"/>
    <mergeCell ref="C17:C18"/>
    <mergeCell ref="D17:D18"/>
    <mergeCell ref="E17:E18"/>
    <mergeCell ref="F17:F18"/>
    <mergeCell ref="B192:B193"/>
    <mergeCell ref="C192:C193"/>
    <mergeCell ref="D192:D193"/>
    <mergeCell ref="E192:E193"/>
    <mergeCell ref="F192:F193"/>
    <mergeCell ref="G192:G193"/>
    <mergeCell ref="H192:H193"/>
    <mergeCell ref="I192:I193"/>
    <mergeCell ref="A7:C7"/>
    <mergeCell ref="A8:C8"/>
    <mergeCell ref="A9:C9"/>
    <mergeCell ref="A10:C10"/>
    <mergeCell ref="G17:G18"/>
    <mergeCell ref="H17:H18"/>
    <mergeCell ref="M115:M116"/>
    <mergeCell ref="N201:N202"/>
    <mergeCell ref="K201:K202"/>
    <mergeCell ref="L201:L202"/>
    <mergeCell ref="L196:L197"/>
    <mergeCell ref="M201:M202"/>
    <mergeCell ref="K203:K204"/>
    <mergeCell ref="M192:M193"/>
    <mergeCell ref="L192:L193"/>
    <mergeCell ref="P205:P206"/>
    <mergeCell ref="J205:J206"/>
    <mergeCell ref="N115:N116"/>
    <mergeCell ref="O115:O116"/>
    <mergeCell ref="I194:I195"/>
    <mergeCell ref="O205:O206"/>
    <mergeCell ref="J115:J116"/>
    <mergeCell ref="P201:P202"/>
    <mergeCell ref="J201:J202"/>
    <mergeCell ref="P115:P116"/>
    <mergeCell ref="M196:M197"/>
    <mergeCell ref="N196:N197"/>
    <mergeCell ref="O196:O197"/>
    <mergeCell ref="P196:P197"/>
    <mergeCell ref="L194:L195"/>
    <mergeCell ref="L205:L206"/>
    <mergeCell ref="K198:K199"/>
    <mergeCell ref="L198:L199"/>
    <mergeCell ref="K194:K195"/>
    <mergeCell ref="K196:K197"/>
    <mergeCell ref="M205:M206"/>
    <mergeCell ref="N205:N206"/>
    <mergeCell ref="K115:K116"/>
    <mergeCell ref="L115:L116"/>
    <mergeCell ref="O198:O199"/>
    <mergeCell ref="P198:P199"/>
    <mergeCell ref="O201:O202"/>
    <mergeCell ref="O192:O193"/>
    <mergeCell ref="P192:P193"/>
    <mergeCell ref="L203:L204"/>
    <mergeCell ref="M194:M195"/>
    <mergeCell ref="N192:N193"/>
    <mergeCell ref="M203:M204"/>
    <mergeCell ref="N203:N204"/>
    <mergeCell ref="O203:O204"/>
    <mergeCell ref="P203:P204"/>
    <mergeCell ref="M198:M199"/>
    <mergeCell ref="N198:N199"/>
    <mergeCell ref="N194:N195"/>
    <mergeCell ref="O194:O195"/>
    <mergeCell ref="P194:P195"/>
    <mergeCell ref="O17:O18"/>
    <mergeCell ref="P11:P13"/>
    <mergeCell ref="M11:O11"/>
    <mergeCell ref="P21:P22"/>
    <mergeCell ref="M12:M13"/>
    <mergeCell ref="N12:N13"/>
    <mergeCell ref="O12:O13"/>
    <mergeCell ref="D2:P2"/>
    <mergeCell ref="D3:P3"/>
    <mergeCell ref="D4:P4"/>
    <mergeCell ref="D5:P5"/>
    <mergeCell ref="D6:P6"/>
    <mergeCell ref="D7:P7"/>
    <mergeCell ref="D8:P8"/>
    <mergeCell ref="D9:P9"/>
    <mergeCell ref="D10:P10"/>
    <mergeCell ref="G12:G13"/>
    <mergeCell ref="F12:F13"/>
    <mergeCell ref="H12:H13"/>
    <mergeCell ref="I11:J12"/>
    <mergeCell ref="O21:O22"/>
    <mergeCell ref="L17:L18"/>
    <mergeCell ref="L11:L12"/>
    <mergeCell ref="O19:O20"/>
  </mergeCells>
  <dataValidations count="2">
    <dataValidation type="list" allowBlank="1" showInputMessage="1" showErrorMessage="1" sqref="K150 K175:K176" xr:uid="{00000000-0002-0000-0000-000000000000}">
      <formula1>#REF!</formula1>
    </dataValidation>
    <dataValidation type="list" allowBlank="1" showInputMessage="1" showErrorMessage="1" sqref="K76 K78 K82 K85:K86 K281 K293:K298 K301 K284" xr:uid="{00000000-0002-0000-0000-000046000000}">
      <formula1>#REF!</formula1>
    </dataValidation>
  </dataValidations>
  <pageMargins left="0.19685039370078741" right="0.19685039370078741" top="0.19685039370078741" bottom="0.19685039370078741" header="0.31496062992125984" footer="0.31496062992125984"/>
  <pageSetup paperSize="8" scale="14" fitToHeight="0" orientation="landscape" r:id="rId1"/>
  <ignoredErrors>
    <ignoredError sqref="C152 C91 C230" twoDigitTextYear="1"/>
  </ignoredErrors>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000-000001000000}">
          <x14:formula1>
            <xm:f>'C:\Елена ОКЗ\ПЛАН ЗАКУПОК\ПРЕДЛОЖЕНИЯ ОП на 2022 год\Авдеев В.А. СГИ ОП Курской области\[План Закупок  Курск 2022.xlsx]Лист3'!#REF!</xm:f>
          </x14:formula1>
          <xm:sqref>K33 K266</xm:sqref>
        </x14:dataValidation>
        <x14:dataValidation type="list" allowBlank="1" showInputMessage="1" showErrorMessage="1" xr:uid="{00000000-0002-0000-0000-000004000000}">
          <x14:formula1>
            <xm:f>'C:\Users\an.kovaleva\AppData\Local\Microsoft\Windows\INetCache\Content.Outlook\UUTTLLO2\[проект План закупок 2022 РЕКЛАМА  01  09 21.xlsx]Лист3'!#REF!</xm:f>
          </x14:formula1>
          <xm:sqref>K164 K67 K152 K207 K221 K230 K40:K41 K34:K35 K261 K268 K276:K277 K298</xm:sqref>
        </x14:dataValidation>
        <x14:dataValidation type="list" allowBlank="1" showInputMessage="1" showErrorMessage="1" xr:uid="{00000000-0002-0000-0000-000005000000}">
          <x14:formula1>
            <xm:f>'C:\Елена ОКЗ\ПЛАН ЗАКУПОК\ПРЕДЛОЖЕНИЯ ОП на 2022 год\6. Производственно-технический ТО Титова Е.В\[Свод Плана закупки ТРУ на 2022   12.11.21.xlsx]Лист3'!#REF!</xm:f>
          </x14:formula1>
          <xm:sqref>K42 K68:K72 K300</xm:sqref>
        </x14:dataValidation>
        <x14:dataValidation type="list" allowBlank="1" showInputMessage="1" showErrorMessage="1" xr:uid="{00000000-0002-0000-0000-000007000000}">
          <x14:formula1>
            <xm:f>'C:\Users\el.titova\Desktop\Закупки\2022\План закупок 2022\Новая папка\[План Закупок  Курск 2022 СГИ (1).xlsx]Лист3'!#REF!</xm:f>
          </x14:formula1>
          <xm:sqref>K99 K184:K185 K179 K109:K113 K215:K220 K135:K139 K120:K122 K62 K157:K158 K208:K212 K222:K223 K279 K313 K315 K317</xm:sqref>
        </x14:dataValidation>
        <x14:dataValidation type="list" allowBlank="1" showInputMessage="1" showErrorMessage="1" xr:uid="{00000000-0002-0000-0000-000008000000}">
          <x14:formula1>
            <xm:f>'C:\Елена ОКЗ\ПЛАН ЗАКУПОК\ПРЕДЛОЖЕНИЯ ОП на 2022 год\7. Одокументац.обеспечения и административным вопросам Степанов Г.В\Вариант 3\[Копия . Приложение к Порядку план закупок 2022 ОДОиАВ 002.xlsx]Лист3'!#REF!</xm:f>
          </x14:formula1>
          <xm:sqref>K165</xm:sqref>
        </x14:dataValidation>
        <x14:dataValidation type="list" allowBlank="1" showInputMessage="1" showErrorMessage="1" xr:uid="{00000000-0002-0000-0000-00000A000000}">
          <x14:formula1>
            <xm:f>'C:\Елена ОКЗ\ПЛАН ЗАКУПОК\ПРЕДЛОЖЕНИЯ ОП на 2022 год\9. Отдел сопровождения строительства Яицкая Е.С\[ПЗ УОРиС.xlsx]Лист3'!#REF!</xm:f>
          </x14:formula1>
          <xm:sqref>K187 K307:K308</xm:sqref>
        </x14:dataValidation>
        <x14:dataValidation type="list" allowBlank="1" showInputMessage="1" showErrorMessage="1" xr:uid="{00000000-0002-0000-0000-00000C000000}">
          <x14:formula1>
            <xm:f>'C:\Елена ОКЗ\ПЛАН ЗАКУПОК\ПРЕДЛОЖЕНИЯ ОП на 2022 год\10. Отдел розничной реализации нефтепродуктов и СУГ Савченко И.И\[3. Приложение к Порядку.xlsx]Лист3'!#REF!</xm:f>
          </x14:formula1>
          <xm:sqref>K153</xm:sqref>
        </x14:dataValidation>
        <x14:dataValidation type="list" allowBlank="1" showInputMessage="1" showErrorMessage="1" xr:uid="{00000000-0002-0000-0000-00000E000000}">
          <x14:formula1>
            <xm:f>'C:\Елена ОКЗ\ПЛАН ЗАКУПОК\ПРЕДЛОЖЕНИЯ ОП на 2022 год\12. Отдел реализации сопутствующих товаров и услуг Солодкова Д.А\[План закупок 2022 (СТИУ).xlsx]Лист3'!#REF!</xm:f>
          </x14:formula1>
          <xm:sqref>K91 K95</xm:sqref>
        </x14:dataValidation>
        <x14:dataValidation type="list" allowBlank="1" showInputMessage="1" showErrorMessage="1" xr:uid="{00000000-0002-0000-0000-000010000000}">
          <x14:formula1>
            <xm:f>'C:\Елена ОКЗ\ПЛАН ЗАКУПОК\ПРЕДЛОЖЕНИЯ ОП на 2022 год\15. СКЗ Захаров А.В\[План закупок СК3 2022.xlsx]Лист3'!#REF!</xm:f>
          </x14:formula1>
          <xm:sqref>K129 K312</xm:sqref>
        </x14:dataValidation>
        <x14:dataValidation type="list" allowBlank="1" showInputMessage="1" showErrorMessage="1" xr:uid="{00000000-0002-0000-0000-000012000000}">
          <x14:formula1>
            <xm:f>'W:\Shluz\Отдел конкурентных закупок\План закупок 2022 ОДО\[План закупок на 2022 год ОДО.xlsx]Лист3'!#REF!</xm:f>
          </x14:formula1>
          <xm:sqref>K63:K66 K302:K303</xm:sqref>
        </x14:dataValidation>
        <x14:dataValidation type="list" allowBlank="1" showInputMessage="1" showErrorMessage="1" xr:uid="{00000000-0002-0000-0000-000016000000}">
          <x14:formula1>
            <xm:f>'C:\Елена ОКЗ\ПЛАН ЗАКУПОК\ПРЕДЛОЖЕНИЯ ОП на 2022 год\15. СКЗ Захаров А.В\[План закупок СК3 2022_18112021 2-й вариант.xlsx]Лист3'!#REF!</xm:f>
          </x14:formula1>
          <xm:sqref>K190:K191 K140 K162:K163 K75 K77 K79:K81 K83:K84 K87:K90 K262:K263</xm:sqref>
        </x14:dataValidation>
        <x14:dataValidation type="list" allowBlank="1" showInputMessage="1" showErrorMessage="1" xr:uid="{00000000-0002-0000-0000-000019000000}">
          <x14:formula1>
            <xm:f>'H:\Овчинникова СКЗ\Закупки\[План Закупок СКЗ 2022.xlsx]Лист3'!#REF!</xm:f>
          </x14:formula1>
          <xm:sqref>K194 K196 K17 K198 K192 K19:K22 K200:K206</xm:sqref>
        </x14:dataValidation>
        <x14:dataValidation type="list" allowBlank="1" showInputMessage="1" showErrorMessage="1" xr:uid="{00000000-0002-0000-0000-00001A000000}">
          <x14:formula1>
            <xm:f>'C:\Елена ОКЗ\ПЛАН ЗАКУПОК\ПРЕДЛОЖЕНИЯ ОП на 2022 год\13. Отдел системного администрирования и тех.поддержки Агапушкин А.Н\[Плана закупок 2022 2-й вариант.xlsx]Лист3'!#REF!</xm:f>
          </x14:formula1>
          <xm:sqref>K130:K133 K73:K75 K188 K166:K170 K160:K161 K36:K37 K264:K265 K299</xm:sqref>
        </x14:dataValidation>
        <x14:dataValidation type="list" allowBlank="1" showInputMessage="1" showErrorMessage="1" xr:uid="{00000000-0002-0000-0000-00001D000000}">
          <x14:formula1>
            <xm:f>'C:\Елена ОКЗ\ПЛАН ЗАКУПОК\ПРЕДЛОЖЕНИЯ ОП на 2022 год\14. Отдел тех.поддержки АЗС Голубов А.А\2-й вариант\[План закупок 2022.xlsx]Лист3'!#REF!</xm:f>
          </x14:formula1>
          <xm:sqref>K158 K134 K171:K172 K189:K190 K42 K38:K39 K220 K209:K210 K136:K139 K120:K122 K62 K241 K265 K267 K297:K298 K317</xm:sqref>
        </x14:dataValidation>
        <x14:dataValidation type="list" allowBlank="1" showInputMessage="1" showErrorMessage="1" xr:uid="{00000000-0002-0000-0000-00001F000000}">
          <x14:formula1>
            <xm:f>'C:\Елена ОКЗ\ПЛАН ЗАКУПОК\ПРЕДЛОЖЕНИЯ ОП на 2022 год\5. Корпоративно-имущественный отдел (Бирюков Э.Д.)+\[3. Приложение к Порядку.xlsx]Лист3'!#REF!</xm:f>
          </x14:formula1>
          <xm:sqref>K95 K99 K60:K62 K102 K173:K185 K135:K139 K109:K113 K274 K279:K280 K293:K298 K301</xm:sqref>
        </x14:dataValidation>
        <x14:dataValidation type="list" allowBlank="1" showInputMessage="1" showErrorMessage="1" xr:uid="{00000000-0002-0000-0000-000022000000}">
          <x14:formula1>
            <xm:f>'C:\Елена ОКЗ\ПЛАН ЗАКУПОК\ПРЕДЛОЖЕНИЯ ОП на 2022 год\14. Отдел тех.поддержки АЗС Голубов А.А\[План закупок 2022.xlsx]Лист3'!#REF!</xm:f>
          </x14:formula1>
          <xm:sqref>K128 K311</xm:sqref>
        </x14:dataValidation>
        <x14:dataValidation type="list" allowBlank="1" showInputMessage="1" showErrorMessage="1" xr:uid="{00000000-0002-0000-0000-000025000000}">
          <x14:formula1>
            <xm:f>'C:\Елена ОКЗ\ПЛАН ЗАКУПОК\ПРЕДЛОЖЕНИЯ ОП на 2022 год\6. Производственно-технический ТО Титова Е.В+\[Свод Плана закупки ТРУ на 2022   18.11.21.xlsx]Лист3'!#REF!</xm:f>
          </x14:formula1>
          <xm:sqref>K117:K118 K45 K152 K207 K221 K230 K190 K142:K147 K95:K103 K178:K183 K107:K115 K135:K140 K121:K122 K87:K91 K32:K42 K54:K75 K77 K79:K81 K83:K84 K261:K262 K264:K268 K273:K280 K283 K289 K293:K298 K300:K303</xm:sqref>
        </x14:dataValidation>
        <x14:dataValidation type="list" allowBlank="1" showInputMessage="1" showErrorMessage="1" xr:uid="{00000000-0002-0000-0000-000027000000}">
          <x14:formula1>
            <xm:f>'C:\Елена ОКЗ\ПЛАН ЗАКУПОК\ПРЕДЛОЖЕНИЯ ОП на 2022 год\13. Отдел системного администрирования и тех.поддержки Агапушкин А.Н\[Плана закупок 2022.xlsx]Лист3'!#REF!</xm:f>
          </x14:formula1>
          <xm:sqref>K127</xm:sqref>
        </x14:dataValidation>
        <x14:dataValidation type="list" allowBlank="1" showInputMessage="1" showErrorMessage="1" xr:uid="{00000000-0002-0000-0000-000029000000}">
          <x14:formula1>
            <xm:f>'C:\Елена ОКЗ\ПЛАН ЗАКУПОК\ПРЕДЛОЖЕНИЯ ОП на 2022 год\11. Группа материально-технического обеспечения Атапин А.А+\[План закупок 2022 МТО СПБ2 последний вариант.xlsx]Лист3'!#REF!</xm:f>
          </x14:formula1>
          <xm:sqref>K217 K151 K174 K123:K126 K48:K53 K282 K285 K310</xm:sqref>
        </x14:dataValidation>
        <x14:dataValidation type="list" allowBlank="1" showInputMessage="1" showErrorMessage="1" xr:uid="{00000000-0002-0000-0000-00002B000000}">
          <x14:formula1>
            <xm:f>'C:\Елена ОКЗ\ПЛАН ЗАКУПОК\ПРЕДЛОЖЕНИЯ ОП на 2022 год\12. Отдел реализации сопутствующих товаров и услуг СТиУ Солодкова Д.А Жусев С.В.+\[План закупок 2022 (СТИУ) скорректированный 2-й вариант.xlsx]Лист3'!#REF!</xm:f>
          </x14:formula1>
          <xm:sqref>K237:K240 K96:K99 K43 K209:K210 K17:K26 K148:K151 K92:K94 K186:K206 K136:K139 K120:K122 K62 K153:K176 K263 K269:K270 K286 K290 K297:K299 K306:K309 K317</xm:sqref>
        </x14:dataValidation>
        <x14:dataValidation type="list" allowBlank="1" showInputMessage="1" showErrorMessage="1" xr:uid="{00000000-0002-0000-0000-00002E000000}">
          <x14:formula1>
            <xm:f>'C:\Елена ОКЗ\ПЛАН ЗАКУПОК\ПРЕДЛОЖЕНИЯ ОП на 2022 год\6. Производственно-технический ТО Титова Е.В+Кузнецова Е.Ю.+\[Экология Свод Плана закупки ТРУ на 2022   19.11.21.xlsx]Лист3'!#REF!</xm:f>
          </x14:formula1>
          <xm:sqref>K44 K177 K104:K106 K141 K208:K211 K271:K272 K46:K53 K285 K287 K310 K317</xm:sqref>
        </x14:dataValidation>
        <x14:dataValidation type="list" allowBlank="1" showInputMessage="1" showErrorMessage="1" xr:uid="{00000000-0002-0000-0000-000030000000}">
          <x14:formula1>
            <xm:f>'C:\Users\vv.shevchenko\AppData\Local\Microsoft\Windows\INetCache\Content.Outlook\9SI0Z0J3\[Новое на 2022.xlsx]Лист3'!#REF!</xm:f>
          </x14:formula1>
          <xm:sqref>K67 K152 K207 K221 K230 K27:K42 K261 K264:K268 K276:K277 K291:K292 K298</xm:sqref>
        </x14:dataValidation>
        <x14:dataValidation type="list" allowBlank="1" showInputMessage="1" showErrorMessage="1" xr:uid="{00000000-0002-0000-0000-000032000000}">
          <x14:formula1>
            <xm:f>'C:\Users\a.ishchenko\Desktop\[Форма Плана закупок на 2022 год - Краснодар.xlsx]Лист3'!#REF!</xm:f>
          </x14:formula1>
          <xm:sqref>K118 K209:K210 K136:K139 K120:K122 K62 K153:K159 K289:K290 K305 K309 K317</xm:sqref>
        </x14:dataValidation>
        <x14:dataValidation type="list" allowBlank="1" showInputMessage="1" showErrorMessage="1" xr:uid="{00000000-0002-0000-0000-000039000000}">
          <x14:formula1>
            <xm:f>'C:\Елена ОКЗ\ПЛАН ЗАКУПОК\ПРЕДЛОЖЕНИЯ ОП на 2022 год\1. Управление снабжения и логистики Пак О.В\[Копия Приложение к Порядку 2022 3-й вариант.xlsx]Лист3'!#REF!</xm:f>
          </x14:formula1>
          <xm:sqref>K99 K185 K15:K16 K227</xm:sqref>
        </x14:dataValidation>
        <x14:dataValidation type="list" allowBlank="1" showInputMessage="1" showErrorMessage="1" xr:uid="{00000000-0002-0000-0000-00003A000000}">
          <x14:formula1>
            <xm:f>'C:\Users\el.titova\Desktop\Закупки\2022\[Копия Свод Плана закупки ТРУ на 2022   Просвирин .xlsx]Лист3'!#REF!</xm:f>
          </x14:formula1>
          <xm:sqref>K119:K122 K136:K139</xm:sqref>
        </x14:dataValidation>
        <x14:dataValidation type="list" allowBlank="1" showInputMessage="1" showErrorMessage="1" xr:uid="{00000000-0002-0000-0000-00003C000000}">
          <x14:formula1>
            <xm:f>'C:\Елена ОКЗ\ПЛАН ЗАКУПОК\1. ПЗ 2022\1. январь 2022\18.01.2022 СЗ от Гудкова Д.Г., направлено в ГНПХ на согласование 18.01.2022\от Гудкова Д.Г 17.01.2022\[Приложение согласованное с ФЭУ к СЗ 19.01.2022.xlsx]Лист3'!#REF!</xm:f>
          </x14:formula1>
          <xm:sqref>K244:K260</xm:sqref>
        </x14:dataValidation>
        <x14:dataValidation type="list" allowBlank="1" showInputMessage="1" showErrorMessage="1" xr:uid="{60227DA3-ED70-459F-87D1-DA3B291135E5}">
          <x14:formula1>
            <xm:f>'C:\Елена ОКЗ\ПЛАН ЗАКУПОК\1. ПЗ 2022 в работе с корректировками\7. ОБОСНОВАНИЯ КОРРЕКТИРОВОК\2. ФЕВРАЛЬ\10. Иванов И.В. 228 о корректировке ПЗ 03-04.02.2022\04.02.2022\от Иванова И.В. 04.02.2022\[ПЗ 04.02.2022.xlsx]Лист3'!#REF!</xm:f>
          </x14:formula1>
          <xm:sqref>K260</xm:sqref>
        </x14:dataValidation>
        <x14:dataValidation type="list" allowBlank="1" showInputMessage="1" showErrorMessage="1" xr:uid="{008342E5-D2C9-4A3C-8856-0FD4BEB0D8DB}">
          <x14:formula1>
            <xm:f>'C:\Users\e.royko\AppData\Local\Microsoft\Windows\INetCache\Content.Outlook\F7ATI0L4\[план закупок.xlsx]Лист3'!#REF!</xm:f>
          </x14:formula1>
          <xm:sqref>K288</xm:sqref>
        </x14:dataValidation>
        <x14:dataValidation type="list" allowBlank="1" showInputMessage="1" showErrorMessage="1" xr:uid="{0D9FA38A-6033-4C91-AF15-B78C618E5CE4}">
          <x14:formula1>
            <xm:f>'C:\Users\e.royko\Desktop\Новая папка (5)\[План закупок 2 квартал.xlsx]Лист3'!#REF!</xm:f>
          </x14:formula1>
          <xm:sqref>K303:K304</xm:sqref>
        </x14:dataValidation>
        <x14:dataValidation type="list" allowBlank="1" showInputMessage="1" showErrorMessage="1" xr:uid="{196FEC88-2400-4532-B003-CF470D07320C}">
          <x14:formula1>
            <xm:f>'[ПЗ на 2022 год рабочий файл 01.08.2022.xlsx]Результат исполнения'!#REF!</xm:f>
          </x14:formula1>
          <xm:sqref>BB317</xm:sqref>
        </x14:dataValidation>
        <x14:dataValidation type="list" allowBlank="1" showInputMessage="1" showErrorMessage="1" xr:uid="{66509940-F277-4CCC-8123-9E628D22B565}">
          <x14:formula1>
            <xm:f>'[ПЗ на 2022 год рабочий файл 01.08.2022.xlsx]Результат исполнения'!#REF!</xm:f>
          </x14:formula1>
          <xm:sqref>BA317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 на 2022 год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2022-08-02T11:54:00Z</dcterms:modified>
</cp:coreProperties>
</file>